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7BBFBE4A-D061-4B2A-93D5-A3AE7B6B7C41}" xr6:coauthVersionLast="47" xr6:coauthVersionMax="47" xr10:uidLastSave="{00000000-0000-0000-0000-000000000000}"/>
  <bookViews>
    <workbookView xWindow="-120" yWindow="-120" windowWidth="20730" windowHeight="11160" xr2:uid="{00000000-000D-0000-FFFF-FFFF00000000}"/>
  </bookViews>
  <sheets>
    <sheet name="入力方法" sheetId="32" r:id="rId1"/>
    <sheet name="【記載例】申請書" sheetId="33" r:id="rId2"/>
    <sheet name="申請書入力用" sheetId="6" r:id="rId3"/>
    <sheet name="申請書入力用 (2)" sheetId="26" r:id="rId4"/>
    <sheet name="申請書入力用 (3)" sheetId="29" r:id="rId5"/>
    <sheet name="申請書入力用 (4)" sheetId="30" r:id="rId6"/>
    <sheet name="【記載例】写真票" sheetId="34" r:id="rId7"/>
    <sheet name="写真票入力用" sheetId="7" r:id="rId8"/>
    <sheet name="【記載例】会場案内図" sheetId="36" r:id="rId9"/>
    <sheet name="会場案内図" sheetId="14" r:id="rId10"/>
    <sheet name="【記載例】履歴書" sheetId="37" r:id="rId11"/>
    <sheet name="履歴書 " sheetId="38" r:id="rId12"/>
    <sheet name="金属プレス用金型借用願" sheetId="31" r:id="rId13"/>
    <sheet name="技能検定委員手当請求書" sheetId="16" r:id="rId14"/>
  </sheets>
  <definedNames>
    <definedName name="_xlnm.Print_Area" localSheetId="6">【記載例】写真票!$A$1:$H$62</definedName>
    <definedName name="_xlnm.Print_Area" localSheetId="1">【記載例】申請書!$A$1:$AG$50</definedName>
    <definedName name="_xlnm.Print_Area" localSheetId="10">【記載例】履歴書!$A$1:$R$43</definedName>
    <definedName name="_xlnm.Print_Area" localSheetId="13">技能検定委員手当請求書!$A$1:$P$44</definedName>
    <definedName name="_xlnm.Print_Area" localSheetId="12">金属プレス用金型借用願!$A$1:$J$43</definedName>
    <definedName name="_xlnm.Print_Area" localSheetId="7">写真票入力用!$A$1:$H$62</definedName>
    <definedName name="_xlnm.Print_Area" localSheetId="2">申請書入力用!$A$1:$AG$50</definedName>
    <definedName name="_xlnm.Print_Area" localSheetId="3">'申請書入力用 (2)'!$A$1:$AG$50</definedName>
    <definedName name="_xlnm.Print_Area" localSheetId="4">'申請書入力用 (3)'!$A$1:$AG$50</definedName>
    <definedName name="_xlnm.Print_Area" localSheetId="5">'申請書入力用 (4)'!$A$1:$AG$50</definedName>
    <definedName name="_xlnm.Print_Area" localSheetId="0">入力方法!$A$1:$I$38</definedName>
    <definedName name="_xlnm.Print_Area" localSheetId="11">'履歴書 '!$A$1:$R$43</definedName>
  </definedNames>
  <calcPr calcId="181029"/>
</workbook>
</file>

<file path=xl/calcChain.xml><?xml version="1.0" encoding="utf-8"?>
<calcChain xmlns="http://schemas.openxmlformats.org/spreadsheetml/2006/main">
  <c r="H21" i="26" l="1"/>
  <c r="H24" i="16"/>
  <c r="J23" i="16"/>
  <c r="C23" i="16"/>
  <c r="C20" i="16"/>
  <c r="L18" i="16"/>
  <c r="C18" i="16"/>
  <c r="O28" i="30"/>
  <c r="O28" i="29"/>
  <c r="O28" i="26"/>
  <c r="J28" i="16"/>
  <c r="C22" i="16"/>
  <c r="C21" i="16"/>
  <c r="E21" i="31"/>
  <c r="E19" i="31"/>
  <c r="E18" i="31"/>
  <c r="C17" i="31"/>
  <c r="C16" i="31"/>
  <c r="I14" i="31"/>
  <c r="C14" i="31"/>
  <c r="B28" i="38"/>
  <c r="S14" i="38"/>
  <c r="Q14" i="38" s="1"/>
  <c r="I11" i="38"/>
  <c r="B11" i="38"/>
  <c r="M6" i="38"/>
  <c r="G6" i="38"/>
  <c r="B6" i="38"/>
  <c r="E5" i="38"/>
  <c r="E4" i="38"/>
  <c r="F3" i="38"/>
  <c r="E2" i="38"/>
  <c r="G9" i="38"/>
  <c r="D6" i="14"/>
  <c r="C7" i="14"/>
  <c r="C3" i="14"/>
  <c r="F55" i="7"/>
  <c r="F54" i="7"/>
  <c r="F39" i="7"/>
  <c r="F38" i="7"/>
  <c r="F23" i="7"/>
  <c r="F22" i="7"/>
  <c r="F6" i="7"/>
  <c r="F7" i="7"/>
  <c r="K29" i="30"/>
  <c r="I29" i="30"/>
  <c r="D29" i="30"/>
  <c r="D28" i="30"/>
  <c r="K29" i="29"/>
  <c r="I29" i="29"/>
  <c r="D29" i="29"/>
  <c r="D28" i="29"/>
  <c r="K29" i="26"/>
  <c r="I29" i="26"/>
  <c r="D29" i="26"/>
  <c r="D28" i="26"/>
  <c r="C56" i="34" l="1"/>
  <c r="C40" i="34"/>
  <c r="C24" i="34"/>
  <c r="C8" i="34"/>
  <c r="D27" i="30"/>
  <c r="D26" i="30"/>
  <c r="D23" i="30"/>
  <c r="H21" i="30"/>
  <c r="H20" i="30"/>
  <c r="D20" i="30"/>
  <c r="D23" i="26"/>
  <c r="D27" i="29"/>
  <c r="I27" i="26"/>
  <c r="I26" i="26"/>
  <c r="H26" i="26"/>
  <c r="H27" i="26"/>
  <c r="F27" i="26"/>
  <c r="F26" i="26"/>
  <c r="D27" i="26"/>
  <c r="D26" i="26"/>
  <c r="O20" i="6"/>
  <c r="B55" i="7" l="1"/>
  <c r="B39" i="7"/>
  <c r="B23" i="7"/>
  <c r="F27" i="6"/>
  <c r="F26" i="6"/>
  <c r="F27" i="30"/>
  <c r="F26" i="29"/>
  <c r="F26" i="30"/>
  <c r="D26" i="29"/>
  <c r="E31" i="6"/>
  <c r="E31" i="30" s="1"/>
  <c r="D30" i="6"/>
  <c r="D30" i="30" s="1"/>
  <c r="F31" i="6"/>
  <c r="F23" i="6"/>
  <c r="G50" i="7"/>
  <c r="C56" i="7" s="1"/>
  <c r="G34" i="7"/>
  <c r="C40" i="7" s="1"/>
  <c r="G18" i="7"/>
  <c r="C24" i="7" s="1"/>
  <c r="G2" i="7"/>
  <c r="C8" i="7" s="1"/>
  <c r="B49" i="7"/>
  <c r="B33" i="7"/>
  <c r="B17" i="7"/>
  <c r="B54" i="7"/>
  <c r="F53" i="7"/>
  <c r="B53" i="7"/>
  <c r="F52" i="7"/>
  <c r="B52" i="7"/>
  <c r="B51" i="7"/>
  <c r="B38" i="7"/>
  <c r="F37" i="7"/>
  <c r="B37" i="7"/>
  <c r="F36" i="7"/>
  <c r="B36" i="7"/>
  <c r="B35" i="7"/>
  <c r="B22" i="7"/>
  <c r="F21" i="7"/>
  <c r="B21" i="7"/>
  <c r="F20" i="7"/>
  <c r="B20" i="7"/>
  <c r="B19" i="7"/>
  <c r="F5" i="7"/>
  <c r="F4" i="7"/>
  <c r="B6" i="7"/>
  <c r="B5" i="7"/>
  <c r="B4" i="7"/>
  <c r="B3" i="7"/>
  <c r="B1" i="7"/>
  <c r="F19" i="7" s="1"/>
  <c r="H27" i="30"/>
  <c r="I27" i="6"/>
  <c r="H27" i="6"/>
  <c r="D27" i="6"/>
  <c r="D26" i="6"/>
  <c r="I26" i="6"/>
  <c r="H26" i="6"/>
  <c r="C1" i="30"/>
  <c r="C1" i="29"/>
  <c r="F27" i="29" s="1"/>
  <c r="C1" i="26"/>
  <c r="I23" i="6"/>
  <c r="H23" i="6"/>
  <c r="H34" i="30"/>
  <c r="H34" i="29"/>
  <c r="H34" i="26"/>
  <c r="O21" i="6"/>
  <c r="H38" i="31"/>
  <c r="C38" i="31"/>
  <c r="B33" i="31"/>
  <c r="F31" i="30" l="1"/>
  <c r="I27" i="30"/>
  <c r="F51" i="7"/>
  <c r="F35" i="7"/>
  <c r="F3" i="7"/>
  <c r="E34" i="30" l="1"/>
  <c r="E34" i="29"/>
  <c r="E34" i="26"/>
  <c r="D9" i="30" l="1"/>
  <c r="I26" i="30" s="1"/>
  <c r="D8" i="30"/>
  <c r="H26" i="30" s="1"/>
  <c r="D9" i="29"/>
  <c r="D8" i="29"/>
  <c r="C13" i="7"/>
  <c r="H26" i="29" l="1"/>
  <c r="H27" i="29"/>
  <c r="I26" i="29"/>
  <c r="I27" i="29"/>
  <c r="D30" i="29"/>
  <c r="C62" i="7"/>
  <c r="C61" i="7"/>
  <c r="C46" i="7"/>
  <c r="C45" i="7"/>
  <c r="H35" i="30"/>
  <c r="D35" i="30"/>
  <c r="F33" i="30"/>
  <c r="E33" i="30"/>
  <c r="D32" i="30"/>
  <c r="F23" i="30"/>
  <c r="O21" i="30"/>
  <c r="M21" i="30"/>
  <c r="O20" i="30"/>
  <c r="M20" i="30"/>
  <c r="G20" i="30"/>
  <c r="M18" i="30"/>
  <c r="D18" i="30"/>
  <c r="N15" i="30"/>
  <c r="N4" i="30"/>
  <c r="D14" i="30" s="1"/>
  <c r="H35" i="29"/>
  <c r="D35" i="29"/>
  <c r="F33" i="29"/>
  <c r="E33" i="29"/>
  <c r="D32" i="29"/>
  <c r="F23" i="29"/>
  <c r="D23" i="29"/>
  <c r="O21" i="29"/>
  <c r="M21" i="29"/>
  <c r="H21" i="29"/>
  <c r="O20" i="29"/>
  <c r="M20" i="29"/>
  <c r="H20" i="29"/>
  <c r="G20" i="29"/>
  <c r="D20" i="29"/>
  <c r="M18" i="29"/>
  <c r="D18" i="29"/>
  <c r="N15" i="29"/>
  <c r="N4" i="29"/>
  <c r="D14" i="29" s="1"/>
  <c r="F23" i="26"/>
  <c r="H35" i="26"/>
  <c r="D35" i="26"/>
  <c r="F33" i="26"/>
  <c r="E33" i="26"/>
  <c r="D32" i="26"/>
  <c r="O21" i="26"/>
  <c r="O20" i="26"/>
  <c r="M21" i="26"/>
  <c r="M20" i="26"/>
  <c r="H20" i="26"/>
  <c r="G20" i="26"/>
  <c r="D20" i="26"/>
  <c r="M18" i="26"/>
  <c r="D18" i="26"/>
  <c r="N4" i="26"/>
  <c r="D14" i="26" s="1"/>
  <c r="D9" i="26"/>
  <c r="D8" i="26"/>
  <c r="C30" i="7"/>
  <c r="C29" i="7"/>
  <c r="N15" i="26"/>
  <c r="D14" i="6" l="1"/>
  <c r="I23" i="29" l="1"/>
  <c r="I23" i="30"/>
  <c r="I23" i="26"/>
  <c r="H23" i="26"/>
  <c r="H23" i="29"/>
  <c r="H23" i="30"/>
  <c r="J27" i="16"/>
  <c r="I4" i="14"/>
  <c r="N15" i="6"/>
  <c r="F31" i="26" l="1"/>
  <c r="F31" i="29"/>
  <c r="E31" i="26"/>
  <c r="E31" i="29"/>
  <c r="D30" i="26"/>
  <c r="C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4FD5B229-140F-4664-9D7B-C9B18D07BDF3}">
      <text>
        <r>
          <rPr>
            <sz val="9"/>
            <color indexed="81"/>
            <rFont val="MS P ゴシック"/>
            <family val="3"/>
            <charset val="128"/>
          </rPr>
          <t>▼を押下し、基礎級・随時３級・随時２級を選択</t>
        </r>
      </text>
    </comment>
    <comment ref="B5" authorId="0" shapeId="0" xr:uid="{A3DB237A-03E7-45A4-92E3-A3265B7E4687}">
      <text>
        <r>
          <rPr>
            <b/>
            <sz val="9"/>
            <color indexed="10"/>
            <rFont val="MS P ゴシック"/>
            <family val="3"/>
            <charset val="128"/>
          </rPr>
          <t>【重要】
本申請書は試験日時・試験会場が決まってから、当協会に郵送してください。
別シートの写真票と共に必ずダウンロード・作成（当協会から送付のＡ４用紙に両面印刷）して、本申請書と受検に必要な関係書類を一緒に送付してください。</t>
        </r>
      </text>
    </comment>
    <comment ref="D26" authorId="0" shapeId="0" xr:uid="{8B4C5DB8-0C3C-4196-85B1-A549468EC7C3}">
      <text>
        <r>
          <rPr>
            <sz val="9"/>
            <color indexed="81"/>
            <rFont val="MS P ゴシック"/>
            <family val="3"/>
            <charset val="128"/>
          </rPr>
          <t>学科または実技のどちらか一方を合格されている場合は記入ください。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 ref="D30" authorId="0" shapeId="0" xr:uid="{6928D107-B865-4DB3-9DAC-C4F0B4A06DC0}">
      <text>
        <r>
          <rPr>
            <sz val="9"/>
            <color indexed="81"/>
            <rFont val="MS P ゴシック"/>
            <family val="3"/>
            <charset val="128"/>
          </rPr>
          <t>試験会場が受入企業と異なる場合は上書き入力ください。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4646CCE-AAF4-46FC-82D0-116AF81E8C1B}">
      <text>
        <r>
          <rPr>
            <sz val="9"/>
            <color indexed="81"/>
            <rFont val="MS P ゴシック"/>
            <family val="3"/>
            <charset val="128"/>
          </rPr>
          <t>▼を押下し、基礎級・随時３級・随時２級を選択</t>
        </r>
      </text>
    </comment>
    <comment ref="B5" authorId="0" shapeId="0" xr:uid="{98BBAFA1-F5FC-4368-8CAF-DC7F22898924}">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83CFC50-BE3C-46E2-AE89-B55E4F2B3E1B}">
      <text>
        <r>
          <rPr>
            <sz val="9"/>
            <color indexed="81"/>
            <rFont val="MS P ゴシック"/>
            <family val="3"/>
            <charset val="128"/>
          </rPr>
          <t>▼を押下し、基礎級・随時３級・随時２級を選択</t>
        </r>
      </text>
    </comment>
    <comment ref="B5" authorId="0" shapeId="0" xr:uid="{64378D1E-5A35-41B7-8747-9CDCEE9AE913}">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20624797-5C84-47C5-BE90-FAC9E600B099}">
      <text>
        <r>
          <rPr>
            <sz val="9"/>
            <color indexed="81"/>
            <rFont val="MS P ゴシック"/>
            <family val="3"/>
            <charset val="128"/>
          </rPr>
          <t>▼を押下し、基礎級・随時３級・随時２級を選択</t>
        </r>
      </text>
    </comment>
    <comment ref="B5" authorId="0" shapeId="0" xr:uid="{0719C845-0CB6-468C-83EC-9F56598D1AC5}">
      <text>
        <r>
          <rPr>
            <b/>
            <sz val="9"/>
            <color indexed="81"/>
            <rFont val="MS P ゴシック"/>
            <family val="3"/>
            <charset val="128"/>
          </rPr>
          <t>【重要】
本申請書は試験日時・試験会場が決まってから、当協会に郵送してください。
別シートの写真票と共に必ずダウンロード・作成（当協会より送付のＡ４用紙に両面印刷）して、本申請書と受検に必要な関係書類を一緒に送付してください。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A18E4AED-141E-4692-AFBD-BB5871B10C34}">
      <text>
        <r>
          <rPr>
            <sz val="9"/>
            <color indexed="81"/>
            <rFont val="MS P ゴシック"/>
            <family val="3"/>
            <charset val="128"/>
          </rPr>
          <t>▼を押下し、基礎級・随時３級・随時２級を選択</t>
        </r>
      </text>
    </comment>
    <comment ref="B17" authorId="0" shapeId="0" xr:uid="{F0CA7B5D-6EF6-4204-934E-39BE1D5134AD}">
      <text>
        <r>
          <rPr>
            <sz val="9"/>
            <color indexed="81"/>
            <rFont val="MS P ゴシック"/>
            <family val="3"/>
            <charset val="128"/>
          </rPr>
          <t>▼を押下し、基礎級・随時３級・随時２級を選択</t>
        </r>
      </text>
    </comment>
    <comment ref="B33" authorId="0" shapeId="0" xr:uid="{C123A6C5-60AE-45ED-A666-AEDA8B7E9C0A}">
      <text>
        <r>
          <rPr>
            <sz val="9"/>
            <color indexed="81"/>
            <rFont val="MS P ゴシック"/>
            <family val="3"/>
            <charset val="128"/>
          </rPr>
          <t>▼を押下し、基礎級・随時３級・随時２級を選択</t>
        </r>
      </text>
    </comment>
    <comment ref="B49" authorId="0" shapeId="0" xr:uid="{48C8E1DB-6BFA-482E-AA25-97EC3D7B1B30}">
      <text>
        <r>
          <rPr>
            <sz val="9"/>
            <color indexed="81"/>
            <rFont val="MS P ゴシック"/>
            <family val="3"/>
            <charset val="128"/>
          </rPr>
          <t>▼を押下し、基礎級・随時３級・随時２級を選択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CB3449EB-693F-4143-B3D4-951AF0FF4EDC}">
      <text>
        <r>
          <rPr>
            <sz val="9"/>
            <color indexed="81"/>
            <rFont val="MS P ゴシック"/>
            <family val="3"/>
            <charset val="128"/>
          </rPr>
          <t xml:space="preserve">試験会場が不明の場合の緊急連絡先となりますので、試験時間に連絡がつく番号を明示願います。
</t>
        </r>
      </text>
    </comment>
    <comment ref="A9" authorId="0" shapeId="0" xr:uid="{690DCA35-D91A-4B14-A0B6-0FC83E2FFEF9}">
      <text>
        <r>
          <rPr>
            <sz val="9"/>
            <color indexed="81"/>
            <rFont val="MS P ゴシック"/>
            <family val="3"/>
            <charset val="128"/>
          </rPr>
          <t>※工場内に複数の建物がある場合、工場配置図に試験場所を明示願います。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4" authorId="0" shapeId="0" xr:uid="{BE6C72BA-230E-47AB-8318-C0091CF02B0B}">
      <text>
        <r>
          <rPr>
            <sz val="9"/>
            <color indexed="81"/>
            <rFont val="MS P ゴシック"/>
            <family val="3"/>
            <charset val="128"/>
          </rPr>
          <t>試験日以降の日で</t>
        </r>
      </text>
    </comment>
  </commentList>
</comments>
</file>

<file path=xl/sharedStrings.xml><?xml version="1.0" encoding="utf-8"?>
<sst xmlns="http://schemas.openxmlformats.org/spreadsheetml/2006/main" count="1261" uniqueCount="408">
  <si>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</si>
  <si>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</si>
  <si>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</si>
  <si>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</si>
  <si>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</si>
  <si>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</si>
  <si>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</si>
  <si>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</si>
  <si>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</si>
  <si>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</si>
  <si>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</si>
  <si>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</si>
  <si>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</si>
  <si>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</si>
  <si>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</si>
  <si>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合格年月日・合格番号</t>
    <rPh sb="6" eb="8">
      <t>ゴウカク</t>
    </rPh>
    <rPh sb="8" eb="10">
      <t>バンゴウ</t>
    </rPh>
    <phoneticPr fontId="1"/>
  </si>
  <si>
    <t>号</t>
    <rPh sb="0" eb="1">
      <t>ゴウ</t>
    </rPh>
    <phoneticPr fontId="1"/>
  </si>
  <si>
    <t>年　　　月　　　日</t>
    <phoneticPr fontId="1"/>
  </si>
  <si>
    <t>試験会場名</t>
    <rPh sb="0" eb="2">
      <t>シケン</t>
    </rPh>
    <rPh sb="2" eb="4">
      <t>カイジョウ</t>
    </rPh>
    <rPh sb="4" eb="5">
      <t>メイ</t>
    </rPh>
    <phoneticPr fontId="1"/>
  </si>
  <si>
    <t>級</t>
    <rPh sb="0" eb="1">
      <t>キュウ</t>
    </rPh>
    <phoneticPr fontId="1"/>
  </si>
  <si>
    <t>職種</t>
    <rPh sb="0" eb="2">
      <t>ショクシュ</t>
    </rPh>
    <phoneticPr fontId="1"/>
  </si>
  <si>
    <t>作業</t>
    <rPh sb="0" eb="2">
      <t>サギョウ</t>
    </rPh>
    <phoneticPr fontId="1"/>
  </si>
  <si>
    <t>試験日</t>
    <rPh sb="0" eb="3">
      <t>シケンビ</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</si>
  <si>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</si>
  <si>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t>実技　　・　　学科</t>
    <rPh sb="0" eb="2">
      <t>ジツギ</t>
    </rPh>
    <rPh sb="7" eb="9">
      <t>ガッカ</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</si>
  <si>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</si>
  <si>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</si>
  <si>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</si>
  <si>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</si>
  <si>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</si>
  <si>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</si>
  <si>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</si>
  <si>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</si>
  <si>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</si>
  <si>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</si>
  <si>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</si>
  <si>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</si>
  <si>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</si>
  <si>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</si>
  <si>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</si>
  <si>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</si>
  <si>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</si>
  <si>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</si>
  <si>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</si>
  <si>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</si>
  <si>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</si>
  <si>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</si>
  <si>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</si>
  <si>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</si>
  <si>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</si>
  <si>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</si>
  <si>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</si>
  <si>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</si>
  <si>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</si>
  <si>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</si>
  <si>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</si>
  <si>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</si>
  <si>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</si>
  <si>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</si>
  <si>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</si>
  <si>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18"/>
  </si>
  <si>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</si>
  <si>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</si>
  <si>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</si>
  <si>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</si>
  <si>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</si>
  <si>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</si>
  <si>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18"/>
  </si>
  <si>
    <t>写真撮影年月日</t>
    <rPh sb="0" eb="2">
      <t>シャシン</t>
    </rPh>
    <rPh sb="2" eb="4">
      <t>サツエイ</t>
    </rPh>
    <rPh sb="4" eb="7">
      <t>ネンガッピ</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</si>
  <si>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</si>
  <si>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</si>
  <si>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過去に合格した場合は、免除を選択してください</t>
    <phoneticPr fontId="1"/>
  </si>
  <si>
    <t>連絡先</t>
    <rPh sb="0" eb="2">
      <t>レンラク</t>
    </rPh>
    <rPh sb="2" eb="3">
      <t>サキ</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</si>
  <si>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</si>
  <si>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</si>
  <si>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</si>
  <si>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</si>
  <si>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</si>
  <si>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</si>
  <si>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</si>
  <si>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</si>
  <si>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</si>
  <si>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</si>
  <si>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</si>
  <si>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</si>
  <si>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</si>
  <si>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</si>
  <si>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</si>
  <si>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r>
      <t>受検番号</t>
    </r>
    <r>
      <rPr>
        <sz val="18"/>
        <color rgb="FFFF0000"/>
        <rFont val="ＭＳ Ｐゴシック"/>
        <family val="3"/>
        <charset val="128"/>
        <scheme val="minor"/>
      </rPr>
      <t>※</t>
    </r>
    <rPh sb="0" eb="2">
      <t>ジュケン</t>
    </rPh>
    <rPh sb="2" eb="4">
      <t>バンゴウ</t>
    </rPh>
    <phoneticPr fontId="1"/>
  </si>
  <si>
    <t>技能検定　申請書</t>
    <phoneticPr fontId="1"/>
  </si>
  <si>
    <t>基礎級</t>
    <phoneticPr fontId="1"/>
  </si>
  <si>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</si>
  <si>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</si>
  <si>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</si>
  <si>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</si>
  <si>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18"/>
  </si>
  <si>
    <t>以上の注意事項を厳守のこと。
なお、記入事項に不正があったときは、合格を取り消す場合がある。</t>
    <phoneticPr fontId="1"/>
  </si>
  <si>
    <t>７．手書きされる場合は、すべてインキまたは、ボールペンを用い、数字は、算用数字を用いてていねいに書くこと。</t>
    <rPh sb="2" eb="4">
      <t>テガ</t>
    </rPh>
    <rPh sb="8" eb="10">
      <t>バアイ</t>
    </rPh>
    <phoneticPr fontId="1"/>
  </si>
  <si>
    <t>）</t>
    <phoneticPr fontId="18"/>
  </si>
  <si>
    <t>〒</t>
    <phoneticPr fontId="18"/>
  </si>
  <si>
    <t>㊞</t>
    <phoneticPr fontId="18"/>
  </si>
  <si>
    <t>職種名</t>
  </si>
  <si>
    <t>名</t>
    <rPh sb="0" eb="1">
      <t>メイ</t>
    </rPh>
    <phoneticPr fontId="18"/>
  </si>
  <si>
    <t>～</t>
    <phoneticPr fontId="18"/>
  </si>
  <si>
    <t>時</t>
    <rPh sb="0" eb="1">
      <t>ジ</t>
    </rPh>
    <phoneticPr fontId="18"/>
  </si>
  <si>
    <t>分</t>
    <rPh sb="0" eb="1">
      <t>フン</t>
    </rPh>
    <phoneticPr fontId="18"/>
  </si>
  <si>
    <t>円</t>
    <rPh sb="0" eb="1">
      <t>エン</t>
    </rPh>
    <phoneticPr fontId="18"/>
  </si>
  <si>
    <t>部署</t>
    <rPh sb="0" eb="2">
      <t>ブショ</t>
    </rPh>
    <phoneticPr fontId="18"/>
  </si>
  <si>
    <t>技能検定試験会場案内図</t>
  </si>
  <si>
    <t>担当者</t>
    <rPh sb="0" eb="3">
      <t>タントウシャ</t>
    </rPh>
    <phoneticPr fontId="18"/>
  </si>
  <si>
    <t>所　在　地</t>
  </si>
  <si>
    <t>電話</t>
    <rPh sb="0" eb="2">
      <t>デンワ</t>
    </rPh>
    <phoneticPr fontId="18"/>
  </si>
  <si>
    <t>交通機関</t>
  </si>
  <si>
    <t xml:space="preserve">最寄り駅
　　鉄道（ＪＲ・他（
</t>
    <phoneticPr fontId="18"/>
  </si>
  <si>
    <t xml:space="preserve">
））
</t>
    <phoneticPr fontId="18"/>
  </si>
  <si>
    <t xml:space="preserve">
駅
</t>
    <rPh sb="1" eb="2">
      <t>エキ</t>
    </rPh>
    <phoneticPr fontId="18"/>
  </si>
  <si>
    <t>徒歩　・　車</t>
    <phoneticPr fontId="18"/>
  </si>
  <si>
    <t xml:space="preserve">    バス          （</t>
    <phoneticPr fontId="18"/>
  </si>
  <si>
    <t>停</t>
    <phoneticPr fontId="18"/>
  </si>
  <si>
    <r>
      <t>＊</t>
    </r>
    <r>
      <rPr>
        <sz val="7"/>
        <color rgb="FF000000"/>
        <rFont val="Times New Roman"/>
        <family val="1"/>
      </rPr>
      <t>   </t>
    </r>
    <r>
      <rPr>
        <sz val="10.5"/>
        <color rgb="FF000000"/>
        <rFont val="ＭＳ Ｐ明朝"/>
        <family val="1"/>
        <charset val="128"/>
      </rPr>
      <t>技能検定委員選任基準</t>
    </r>
    <phoneticPr fontId="18"/>
  </si>
  <si>
    <t>(ア)</t>
  </si>
  <si>
    <t>(イ)</t>
  </si>
  <si>
    <t>(ウ)</t>
  </si>
  <si>
    <t>(エ)</t>
  </si>
  <si>
    <t>推薦団体</t>
  </si>
  <si>
    <t>担当職種</t>
  </si>
  <si>
    <t>作業名</t>
  </si>
  <si>
    <t>職種・作業番号</t>
  </si>
  <si>
    <t>職種</t>
    <rPh sb="0" eb="2">
      <t>ショクシュ</t>
    </rPh>
    <phoneticPr fontId="18"/>
  </si>
  <si>
    <t>作業</t>
    <rPh sb="0" eb="2">
      <t>サギョウ</t>
    </rPh>
    <phoneticPr fontId="18"/>
  </si>
  <si>
    <t>＊　　　　　　　　　　</t>
  </si>
  <si>
    <t>ﾌﾘｶﾞﾅ</t>
  </si>
  <si>
    <t>生年月日</t>
  </si>
  <si>
    <t>年齢</t>
    <rPh sb="0" eb="2">
      <t>ネンレイ</t>
    </rPh>
    <phoneticPr fontId="18"/>
  </si>
  <si>
    <t>氏　名</t>
  </si>
  <si>
    <t>生</t>
    <rPh sb="0" eb="1">
      <t>ウ</t>
    </rPh>
    <phoneticPr fontId="18"/>
  </si>
  <si>
    <t>歳</t>
    <rPh sb="0" eb="1">
      <t>サイ</t>
    </rPh>
    <phoneticPr fontId="18"/>
  </si>
  <si>
    <t>本　人
現住所</t>
    <phoneticPr fontId="18"/>
  </si>
  <si>
    <t>所属</t>
  </si>
  <si>
    <t>事業所名/</t>
  </si>
  <si>
    <t>職名</t>
    <rPh sb="0" eb="2">
      <t>ショクメイ</t>
    </rPh>
    <phoneticPr fontId="18"/>
  </si>
  <si>
    <t>部署・職名</t>
  </si>
  <si>
    <t>最終学歴</t>
  </si>
  <si>
    <t>(学校名・
学科名等)</t>
    <phoneticPr fontId="18"/>
  </si>
  <si>
    <t>学部</t>
    <rPh sb="0" eb="2">
      <t>ガクブ</t>
    </rPh>
    <phoneticPr fontId="18"/>
  </si>
  <si>
    <t>学科</t>
    <rPh sb="0" eb="2">
      <t>ガッカ</t>
    </rPh>
    <phoneticPr fontId="18"/>
  </si>
  <si>
    <t>昭和・平成</t>
    <rPh sb="0" eb="2">
      <t>ショウワ</t>
    </rPh>
    <rPh sb="3" eb="5">
      <t>ヘイセイ</t>
    </rPh>
    <phoneticPr fontId="18"/>
  </si>
  <si>
    <t>年</t>
    <rPh sb="0" eb="1">
      <t>ネン</t>
    </rPh>
    <phoneticPr fontId="18"/>
  </si>
  <si>
    <t>月</t>
    <rPh sb="0" eb="1">
      <t>ツキ</t>
    </rPh>
    <phoneticPr fontId="18"/>
  </si>
  <si>
    <t>卒業</t>
    <rPh sb="0" eb="2">
      <t>ソツギョウ</t>
    </rPh>
    <phoneticPr fontId="18"/>
  </si>
  <si>
    <t>訓練歴</t>
  </si>
  <si>
    <t>(訓練施設・訓練科名)</t>
    <phoneticPr fontId="18"/>
  </si>
  <si>
    <t>科</t>
    <rPh sb="0" eb="1">
      <t>カ</t>
    </rPh>
    <phoneticPr fontId="18"/>
  </si>
  <si>
    <t>選任基準の根拠　※２</t>
    <phoneticPr fontId="18"/>
  </si>
  <si>
    <t>職種(作業名）</t>
  </si>
  <si>
    <t>合格番号</t>
    <rPh sb="0" eb="2">
      <t>ゴウカク</t>
    </rPh>
    <rPh sb="2" eb="4">
      <t>バンゴウ</t>
    </rPh>
    <phoneticPr fontId="18"/>
  </si>
  <si>
    <t>号</t>
    <rPh sb="0" eb="1">
      <t>ゴウ</t>
    </rPh>
    <phoneticPr fontId="18"/>
  </si>
  <si>
    <t>職種に関する実務経験・学識経験</t>
  </si>
  <si>
    <t>職　　種　　名　・　所　　属　　名　※３</t>
    <phoneticPr fontId="18"/>
  </si>
  <si>
    <t>期　　　間</t>
  </si>
  <si>
    <t>年数</t>
    <rPh sb="0" eb="2">
      <t>ネンスウ</t>
    </rPh>
    <phoneticPr fontId="18"/>
  </si>
  <si>
    <t>月～</t>
    <rPh sb="0" eb="1">
      <t>ツキ</t>
    </rPh>
    <phoneticPr fontId="18"/>
  </si>
  <si>
    <t>月
現在に至る</t>
    <rPh sb="0" eb="1">
      <t>ツキ</t>
    </rPh>
    <rPh sb="2" eb="4">
      <t>ゲンザイ</t>
    </rPh>
    <rPh sb="5" eb="6">
      <t>イタ</t>
    </rPh>
    <phoneticPr fontId="18"/>
  </si>
  <si>
    <t>職種に関する役職(管理・技術・教育部門の課長級以上)</t>
  </si>
  <si>
    <t>役　　職　　名　　※１</t>
  </si>
  <si>
    <t>期　　　　　　　間</t>
  </si>
  <si>
    <t>　私は、職業能力開発促進法を遵守し、滋賀県技能検定実技試験の技能検定委員になることを承諾します。</t>
    <phoneticPr fontId="18"/>
  </si>
  <si>
    <t>令和　　年　　月　　日</t>
    <rPh sb="0" eb="2">
      <t>レイワ</t>
    </rPh>
    <rPh sb="4" eb="5">
      <t>ネン</t>
    </rPh>
    <rPh sb="7" eb="8">
      <t>ツキ</t>
    </rPh>
    <rPh sb="10" eb="11">
      <t>ニチ</t>
    </rPh>
    <phoneticPr fontId="18"/>
  </si>
  <si>
    <t>氏 名</t>
  </si>
  <si>
    <t>※１　役職名は選任基準の判定に必要可能な限り具体的にご記入ください。役員の方も「○○担当役員」等、管理・技術・教育部門の別が判定できるようご記入ください。</t>
    <phoneticPr fontId="18"/>
  </si>
  <si>
    <t>※３　職種名・所属名は、複数の事業所での実務経験がある場合、事業所ごとに記入ください。</t>
    <phoneticPr fontId="18"/>
  </si>
  <si>
    <t>技能検定試験報告書兼</t>
  </si>
  <si>
    <t>技能検定委員手当請求書</t>
  </si>
  <si>
    <t>（あて先）　　　　　　　　　　　　　　　　　　　　　　　　　　　　　</t>
  </si>
  <si>
    <t xml:space="preserve">      滋賀県職業能力開発協会　</t>
  </si>
  <si>
    <t>住　　所</t>
    <rPh sb="0" eb="1">
      <t>ジュウ</t>
    </rPh>
    <rPh sb="3" eb="4">
      <t>ジョ</t>
    </rPh>
    <phoneticPr fontId="18"/>
  </si>
  <si>
    <t>T　E　L</t>
    <phoneticPr fontId="18"/>
  </si>
  <si>
    <t>検定委員
氏　　　名</t>
    <rPh sb="0" eb="2">
      <t>ケンテイ</t>
    </rPh>
    <rPh sb="2" eb="4">
      <t>イイン</t>
    </rPh>
    <rPh sb="5" eb="6">
      <t>シ</t>
    </rPh>
    <rPh sb="9" eb="10">
      <t>メイ</t>
    </rPh>
    <phoneticPr fontId="18"/>
  </si>
  <si>
    <t>　下記のとおり実施した技能検定試験の結果を報告するとともに、技能検定委員手当を請求します。</t>
    <phoneticPr fontId="18"/>
  </si>
  <si>
    <t>記</t>
  </si>
  <si>
    <t>試験実施結果</t>
  </si>
  <si>
    <t>試験実施日
及び会場</t>
    <rPh sb="6" eb="7">
      <t>オヨ</t>
    </rPh>
    <phoneticPr fontId="18"/>
  </si>
  <si>
    <t>まで</t>
    <phoneticPr fontId="18"/>
  </si>
  <si>
    <t>監理団体等名称</t>
  </si>
  <si>
    <t>検定職種（作業名）</t>
  </si>
  <si>
    <t>受検項目・人数</t>
  </si>
  <si>
    <t>実技</t>
    <rPh sb="0" eb="2">
      <t>ジツギ</t>
    </rPh>
    <phoneticPr fontId="18"/>
  </si>
  <si>
    <t>技能検定委員手当請求額</t>
  </si>
  <si>
    <t>＠</t>
    <phoneticPr fontId="18"/>
  </si>
  <si>
    <t>円×</t>
    <rPh sb="0" eb="1">
      <t>エン</t>
    </rPh>
    <phoneticPr fontId="18"/>
  </si>
  <si>
    <t>日</t>
    <rPh sb="0" eb="1">
      <t>ニチ</t>
    </rPh>
    <phoneticPr fontId="18"/>
  </si>
  <si>
    <t>振込口座</t>
  </si>
  <si>
    <t>金　 融 
機関名</t>
    <phoneticPr fontId="18"/>
  </si>
  <si>
    <t>銀行・信用金庫・信用組合・農協</t>
    <rPh sb="0" eb="2">
      <t>ギンコウ</t>
    </rPh>
    <rPh sb="3" eb="5">
      <t>シンヨウ</t>
    </rPh>
    <rPh sb="5" eb="7">
      <t>キンコ</t>
    </rPh>
    <rPh sb="8" eb="10">
      <t>シンヨウ</t>
    </rPh>
    <rPh sb="10" eb="12">
      <t>クミアイ</t>
    </rPh>
    <rPh sb="13" eb="15">
      <t>ノウキョウ</t>
    </rPh>
    <phoneticPr fontId="18"/>
  </si>
  <si>
    <t>本店・支店
本所・支所・出張所</t>
    <rPh sb="0" eb="2">
      <t>ホンテン</t>
    </rPh>
    <rPh sb="3" eb="5">
      <t>シテン</t>
    </rPh>
    <rPh sb="6" eb="8">
      <t>ホンショ</t>
    </rPh>
    <rPh sb="9" eb="11">
      <t>シショ</t>
    </rPh>
    <rPh sb="12" eb="15">
      <t>シュッチョウジョ</t>
    </rPh>
    <phoneticPr fontId="18"/>
  </si>
  <si>
    <t xml:space="preserve"> 預 金 の 種 類</t>
  </si>
  <si>
    <t>１．普通（総合口座）</t>
    <rPh sb="2" eb="4">
      <t>フツウ</t>
    </rPh>
    <rPh sb="5" eb="7">
      <t>ソウゴウ</t>
    </rPh>
    <rPh sb="7" eb="9">
      <t>コウザ</t>
    </rPh>
    <phoneticPr fontId="18"/>
  </si>
  <si>
    <t>２．当座</t>
    <rPh sb="2" eb="4">
      <t>トウザ</t>
    </rPh>
    <phoneticPr fontId="18"/>
  </si>
  <si>
    <t>口座番号</t>
  </si>
  <si>
    <t>番号は右づめでご記入ください。</t>
    <phoneticPr fontId="18"/>
  </si>
  <si>
    <t>口座名義</t>
  </si>
  <si>
    <t>預金通帳に記載されているとおりにご記入ください。
30文字まで登録できます。</t>
    <phoneticPr fontId="18"/>
  </si>
  <si>
    <t>（注）預金通帳をご覧のうえ、正確にご記入ください。なお、貯蓄預金への振込みのご指定はできませんのでご注意ください。</t>
    <phoneticPr fontId="18"/>
  </si>
  <si>
    <t>（ＴＥＬ）</t>
    <phoneticPr fontId="1"/>
  </si>
  <si>
    <t>TEL</t>
    <phoneticPr fontId="1"/>
  </si>
  <si>
    <t>第　－　－
－　　－　　　　号</t>
    <rPh sb="0" eb="1">
      <t>ダイ</t>
    </rPh>
    <rPh sb="14" eb="15">
      <t>ゴウ</t>
    </rPh>
    <phoneticPr fontId="1"/>
  </si>
  <si>
    <t>受入企業名</t>
    <rPh sb="0" eb="2">
      <t>ウケイレ</t>
    </rPh>
    <rPh sb="2" eb="4">
      <t>キギョウ</t>
    </rPh>
    <rPh sb="4" eb="5">
      <t>メイ</t>
    </rPh>
    <phoneticPr fontId="1"/>
  </si>
  <si>
    <t>〒</t>
    <phoneticPr fontId="1"/>
  </si>
  <si>
    <t>〒</t>
    <phoneticPr fontId="1"/>
  </si>
  <si>
    <t>ＴＥＬ</t>
    <phoneticPr fontId="1"/>
  </si>
  <si>
    <t>〒</t>
    <phoneticPr fontId="1"/>
  </si>
  <si>
    <t>監理団体
部署・担当者名</t>
    <rPh sb="0" eb="2">
      <t>カンリ</t>
    </rPh>
    <rPh sb="2" eb="4">
      <t>ダンタイ</t>
    </rPh>
    <rPh sb="5" eb="7">
      <t>ブショ</t>
    </rPh>
    <rPh sb="8" eb="11">
      <t>タントウシャ</t>
    </rPh>
    <rPh sb="11" eb="12">
      <t>メイ</t>
    </rPh>
    <phoneticPr fontId="1"/>
  </si>
  <si>
    <t>受入企業連絡先</t>
    <rPh sb="0" eb="2">
      <t>ウケイレ</t>
    </rPh>
    <rPh sb="2" eb="4">
      <t>キギョウ</t>
    </rPh>
    <rPh sb="4" eb="7">
      <t>レンラクサキ</t>
    </rPh>
    <phoneticPr fontId="1"/>
  </si>
  <si>
    <t>最寄り駅等より</t>
    <rPh sb="4" eb="5">
      <t>トウ</t>
    </rPh>
    <phoneticPr fontId="1"/>
  </si>
  <si>
    <t>試　験　会　場　名</t>
    <rPh sb="0" eb="1">
      <t>シ</t>
    </rPh>
    <rPh sb="2" eb="3">
      <t>ゲン</t>
    </rPh>
    <rPh sb="4" eb="5">
      <t>カイ</t>
    </rPh>
    <phoneticPr fontId="1"/>
  </si>
  <si>
    <t>技能実習受入企業名</t>
    <rPh sb="6" eb="8">
      <t>キギョウ</t>
    </rPh>
    <phoneticPr fontId="1"/>
  </si>
  <si>
    <t>会　場　住　所</t>
    <rPh sb="0" eb="1">
      <t>カイ</t>
    </rPh>
    <rPh sb="2" eb="3">
      <t>バ</t>
    </rPh>
    <rPh sb="4" eb="5">
      <t>ジュウ</t>
    </rPh>
    <rPh sb="6" eb="7">
      <t>ショ</t>
    </rPh>
    <phoneticPr fontId="1"/>
  </si>
  <si>
    <t>令和　　年　　月　　日</t>
    <rPh sb="0" eb="2">
      <t>レイワ</t>
    </rPh>
    <rPh sb="4" eb="5">
      <t>ネン</t>
    </rPh>
    <rPh sb="7" eb="8">
      <t>ツキ</t>
    </rPh>
    <rPh sb="10" eb="11">
      <t>ニチ</t>
    </rPh>
    <phoneticPr fontId="1"/>
  </si>
  <si>
    <t>職種</t>
    <rPh sb="0" eb="2">
      <t>ショクシュ</t>
    </rPh>
    <phoneticPr fontId="1"/>
  </si>
  <si>
    <t>作業</t>
    <rPh sb="0" eb="2">
      <t>サギョウ</t>
    </rPh>
    <phoneticPr fontId="1"/>
  </si>
  <si>
    <t>課　長</t>
  </si>
  <si>
    <t>合　議</t>
    <rPh sb="0" eb="1">
      <t>ゴウ</t>
    </rPh>
    <rPh sb="2" eb="3">
      <t>ギ</t>
    </rPh>
    <phoneticPr fontId="18"/>
  </si>
  <si>
    <t>担当者</t>
  </si>
  <si>
    <t>借 　用 　願</t>
  </si>
  <si>
    <t>　滋賀県職業能力開発協会　　宛</t>
    <rPh sb="1" eb="4">
      <t>シガケン</t>
    </rPh>
    <rPh sb="4" eb="12">
      <t>ショクギョウノウリョクカイハツキョウカイ</t>
    </rPh>
    <rPh sb="14" eb="15">
      <t>アテ</t>
    </rPh>
    <phoneticPr fontId="18"/>
  </si>
  <si>
    <t>下記のとおり借用を申し込みます。</t>
  </si>
  <si>
    <t>物品</t>
  </si>
  <si>
    <t>金属プレス作業用金型一式</t>
    <phoneticPr fontId="18"/>
  </si>
  <si>
    <t>使用目的</t>
  </si>
  <si>
    <t>基礎級・随時３級・随時２級技能検定</t>
    <phoneticPr fontId="18"/>
  </si>
  <si>
    <t>金属プレス加工（金属プレス作業）実技試験用</t>
  </si>
  <si>
    <t>試験実施日</t>
  </si>
  <si>
    <t>借用期間</t>
  </si>
  <si>
    <t>使用場所</t>
  </si>
  <si>
    <t>（名称及び所在地）</t>
  </si>
  <si>
    <t>使用者
（願出者）</t>
    <phoneticPr fontId="18"/>
  </si>
  <si>
    <t>住　　　　　所</t>
  </si>
  <si>
    <t>事業所・団体名</t>
  </si>
  <si>
    <t>代表者氏名　　　　　　　　　　　　　　　　　　　　　　　　　　</t>
    <phoneticPr fontId="18"/>
  </si>
  <si>
    <t>電　　　　　話</t>
    <phoneticPr fontId="18"/>
  </si>
  <si>
    <t>連絡先</t>
  </si>
  <si>
    <t>※担当者・電話番号等</t>
    <phoneticPr fontId="18"/>
  </si>
  <si>
    <t>許 　可　 書</t>
  </si>
  <si>
    <t>金型番号</t>
    <phoneticPr fontId="18"/>
  </si>
  <si>
    <t>令和　　年　　 月　　 日</t>
  </si>
  <si>
    <t>御中</t>
    <rPh sb="0" eb="2">
      <t>オンチュウ</t>
    </rPh>
    <phoneticPr fontId="18"/>
  </si>
  <si>
    <t>滋賀県職業能力開発協会</t>
    <rPh sb="0" eb="3">
      <t>シガケン</t>
    </rPh>
    <rPh sb="3" eb="11">
      <t>ショクギョウノウリョクカイハツキョウカイ</t>
    </rPh>
    <phoneticPr fontId="18"/>
  </si>
  <si>
    <t>　金属プレス作業用金型一式の借用を許可します。</t>
    <rPh sb="14" eb="16">
      <t>シャクヨウ</t>
    </rPh>
    <phoneticPr fontId="18"/>
  </si>
  <si>
    <t>【物品の貸出し期間】</t>
    <phoneticPr fontId="18"/>
  </si>
  <si>
    <t xml:space="preserve">【金型の引渡・返却場所等】  </t>
  </si>
  <si>
    <t>滋賀県職業能力開発協会 滋賀県大津市南郷五丁目２番１４号　 ℡ ０７７－５３３－０８５０</t>
  </si>
  <si>
    <t>時 間 ９：００～１１：３０・１３：００～１６：３０</t>
  </si>
  <si>
    <t>【協会使用欄】</t>
  </si>
  <si>
    <t>引渡日</t>
  </si>
  <si>
    <t>受取者　</t>
    <rPh sb="0" eb="1">
      <t>ウ</t>
    </rPh>
    <rPh sb="1" eb="2">
      <t>ト</t>
    </rPh>
    <rPh sb="2" eb="3">
      <t>シャ</t>
    </rPh>
    <phoneticPr fontId="18"/>
  </si>
  <si>
    <t>返却日</t>
  </si>
  <si>
    <t>返却者</t>
  </si>
  <si>
    <t>ＦＡＸ　</t>
    <phoneticPr fontId="1"/>
  </si>
  <si>
    <t>令和　　年　　月　　日</t>
    <rPh sb="0" eb="2">
      <t>レイワ</t>
    </rPh>
    <rPh sb="4" eb="5">
      <t>ネン</t>
    </rPh>
    <rPh sb="7" eb="8">
      <t>ツキ</t>
    </rPh>
    <rPh sb="10" eb="11">
      <t>ニチ</t>
    </rPh>
    <phoneticPr fontId="1"/>
  </si>
  <si>
    <t>　・シート［申請書入力用（４）］まであるので、このファイルで受検者４名まで入力できます。</t>
    <rPh sb="6" eb="9">
      <t>シンセイショ</t>
    </rPh>
    <rPh sb="9" eb="12">
      <t>ニュウリョクヨウ</t>
    </rPh>
    <rPh sb="30" eb="33">
      <t>ジュケンシャ</t>
    </rPh>
    <rPh sb="34" eb="35">
      <t>メイ</t>
    </rPh>
    <rPh sb="37" eb="39">
      <t>ニュウリョク</t>
    </rPh>
    <phoneticPr fontId="1"/>
  </si>
  <si>
    <t>　・５名以上、受検者がいる場合は、新しいファイルをダウンロードして同様に入力してください。</t>
    <rPh sb="3" eb="4">
      <t>メイ</t>
    </rPh>
    <rPh sb="4" eb="6">
      <t>イジョウ</t>
    </rPh>
    <rPh sb="7" eb="10">
      <t>ジュケンシャ</t>
    </rPh>
    <rPh sb="13" eb="15">
      <t>バアイ</t>
    </rPh>
    <rPh sb="17" eb="18">
      <t>アタラ</t>
    </rPh>
    <rPh sb="33" eb="35">
      <t>ドウヨウ</t>
    </rPh>
    <rPh sb="36" eb="38">
      <t>ニュウリョク</t>
    </rPh>
    <phoneticPr fontId="1"/>
  </si>
  <si>
    <t>②提出書類</t>
    <rPh sb="1" eb="3">
      <t>テイシュツ</t>
    </rPh>
    <rPh sb="3" eb="5">
      <t>ショルイ</t>
    </rPh>
    <phoneticPr fontId="1"/>
  </si>
  <si>
    <t>　・［申請書入力用］　受検者人数分</t>
    <phoneticPr fontId="1"/>
  </si>
  <si>
    <t>　・［写真票入力用］</t>
    <phoneticPr fontId="1"/>
  </si>
  <si>
    <t>　・［実施計画書］　検定委員を推薦する場合：下段の技能検定委員推薦書欄を入力してください。</t>
    <rPh sb="10" eb="14">
      <t>ケンテイイイン</t>
    </rPh>
    <rPh sb="15" eb="17">
      <t>スイセン</t>
    </rPh>
    <rPh sb="19" eb="21">
      <t>バアイ</t>
    </rPh>
    <rPh sb="22" eb="24">
      <t>カダン</t>
    </rPh>
    <rPh sb="25" eb="29">
      <t>ギノウケンテイ</t>
    </rPh>
    <rPh sb="29" eb="31">
      <t>イイン</t>
    </rPh>
    <rPh sb="31" eb="33">
      <t>スイセン</t>
    </rPh>
    <rPh sb="33" eb="34">
      <t>ショ</t>
    </rPh>
    <rPh sb="34" eb="35">
      <t>ラン</t>
    </rPh>
    <rPh sb="36" eb="38">
      <t>ニュウリョク</t>
    </rPh>
    <phoneticPr fontId="1"/>
  </si>
  <si>
    <t>　　　　　受検票等送付先を必ず入力してください。</t>
    <rPh sb="5" eb="7">
      <t>ジュケン</t>
    </rPh>
    <rPh sb="7" eb="8">
      <t>ヒョウ</t>
    </rPh>
    <rPh sb="8" eb="9">
      <t>トウ</t>
    </rPh>
    <rPh sb="9" eb="11">
      <t>ソウフ</t>
    </rPh>
    <rPh sb="11" eb="12">
      <t>サキ</t>
    </rPh>
    <rPh sb="13" eb="14">
      <t>カナラ</t>
    </rPh>
    <rPh sb="15" eb="17">
      <t>ニュウリョク</t>
    </rPh>
    <phoneticPr fontId="1"/>
  </si>
  <si>
    <t>　・［会場案内図］　協会及びテクノカレッジ等で試験を実施する場合は不要です。</t>
    <rPh sb="10" eb="12">
      <t>キョウカイ</t>
    </rPh>
    <rPh sb="12" eb="13">
      <t>オヨ</t>
    </rPh>
    <rPh sb="21" eb="22">
      <t>トウ</t>
    </rPh>
    <rPh sb="23" eb="25">
      <t>シケン</t>
    </rPh>
    <rPh sb="26" eb="28">
      <t>ジッシ</t>
    </rPh>
    <rPh sb="30" eb="32">
      <t>バアイ</t>
    </rPh>
    <rPh sb="33" eb="35">
      <t>フヨウ</t>
    </rPh>
    <phoneticPr fontId="1"/>
  </si>
  <si>
    <t>　　１級技能士等の資格を取得している場合は、合格証の写しを添付してください。</t>
    <rPh sb="3" eb="4">
      <t>キュウ</t>
    </rPh>
    <rPh sb="4" eb="7">
      <t>ギノウシ</t>
    </rPh>
    <rPh sb="7" eb="8">
      <t>トウ</t>
    </rPh>
    <rPh sb="9" eb="11">
      <t>シカク</t>
    </rPh>
    <rPh sb="12" eb="14">
      <t>シュトク</t>
    </rPh>
    <rPh sb="18" eb="20">
      <t>バアイ</t>
    </rPh>
    <rPh sb="22" eb="25">
      <t>ゴウカクショウ</t>
    </rPh>
    <rPh sb="26" eb="27">
      <t>ウツ</t>
    </rPh>
    <rPh sb="29" eb="31">
      <t>テンプ</t>
    </rPh>
    <phoneticPr fontId="1"/>
  </si>
  <si>
    <t>　　経歴が分かるよう、詳しく記入してください。</t>
    <rPh sb="2" eb="4">
      <t>ケイレキ</t>
    </rPh>
    <rPh sb="5" eb="6">
      <t>ワ</t>
    </rPh>
    <rPh sb="11" eb="12">
      <t>クワ</t>
    </rPh>
    <rPh sb="14" eb="16">
      <t>キニュウ</t>
    </rPh>
    <phoneticPr fontId="1"/>
  </si>
  <si>
    <t>　・［金属プレス用金型借用願］</t>
    <rPh sb="3" eb="5">
      <t>キンゾク</t>
    </rPh>
    <rPh sb="8" eb="9">
      <t>ヨウ</t>
    </rPh>
    <rPh sb="9" eb="11">
      <t>カナガタ</t>
    </rPh>
    <rPh sb="11" eb="13">
      <t>シャクヨウ</t>
    </rPh>
    <rPh sb="13" eb="14">
      <t>ネガイ</t>
    </rPh>
    <phoneticPr fontId="1"/>
  </si>
  <si>
    <t>　　　　なお、貸出期間は試験日の1週間前から試験日の翌日までとします。</t>
    <rPh sb="7" eb="9">
      <t>カシダシ</t>
    </rPh>
    <rPh sb="9" eb="11">
      <t>キカン</t>
    </rPh>
    <rPh sb="12" eb="15">
      <t>シケンビ</t>
    </rPh>
    <rPh sb="17" eb="19">
      <t>シュウカン</t>
    </rPh>
    <rPh sb="19" eb="20">
      <t>マエ</t>
    </rPh>
    <rPh sb="22" eb="25">
      <t>シケンビ</t>
    </rPh>
    <rPh sb="26" eb="28">
      <t>ヨクジツ</t>
    </rPh>
    <phoneticPr fontId="1"/>
  </si>
  <si>
    <t>　・黄色の網掛け部分に該当がない場合は、「－」を入力してください。</t>
    <rPh sb="2" eb="4">
      <t>キイロ</t>
    </rPh>
    <rPh sb="5" eb="7">
      <t>アミカ</t>
    </rPh>
    <rPh sb="8" eb="10">
      <t>ブブン</t>
    </rPh>
    <rPh sb="11" eb="13">
      <t>ガイトウ</t>
    </rPh>
    <rPh sb="16" eb="18">
      <t>バアイ</t>
    </rPh>
    <rPh sb="24" eb="26">
      <t>ニュウリョク</t>
    </rPh>
    <phoneticPr fontId="1"/>
  </si>
  <si>
    <t>入力方法等</t>
    <rPh sb="0" eb="2">
      <t>ニュウリョク</t>
    </rPh>
    <rPh sb="2" eb="4">
      <t>ホウホウ</t>
    </rPh>
    <rPh sb="4" eb="5">
      <t>トウ</t>
    </rPh>
    <phoneticPr fontId="1"/>
  </si>
  <si>
    <t>③提出方法</t>
    <rPh sb="1" eb="3">
      <t>テイシュツ</t>
    </rPh>
    <rPh sb="3" eb="5">
      <t>ホウホウ</t>
    </rPh>
    <phoneticPr fontId="1"/>
  </si>
  <si>
    <t>　・試験日が決定し、受検手数料を振り込み後に、協会まで提出してください。</t>
    <rPh sb="2" eb="5">
      <t>シケンビ</t>
    </rPh>
    <rPh sb="6" eb="8">
      <t>ケッテイ</t>
    </rPh>
    <rPh sb="10" eb="12">
      <t>ジュケン</t>
    </rPh>
    <rPh sb="12" eb="15">
      <t>テスウリョウ</t>
    </rPh>
    <rPh sb="16" eb="17">
      <t>フ</t>
    </rPh>
    <rPh sb="18" eb="19">
      <t>コ</t>
    </rPh>
    <rPh sb="20" eb="21">
      <t>ゴ</t>
    </rPh>
    <rPh sb="23" eb="25">
      <t>キョウカイ</t>
    </rPh>
    <rPh sb="27" eb="29">
      <t>テイシュツ</t>
    </rPh>
    <phoneticPr fontId="1"/>
  </si>
  <si>
    <t>　・［技能検定委員手当請求書］　技能検定試験終了後、試験会場で協会職員に提出してください。</t>
    <rPh sb="3" eb="9">
      <t>ギノウケンテイイイン</t>
    </rPh>
    <rPh sb="9" eb="11">
      <t>テアテ</t>
    </rPh>
    <rPh sb="11" eb="14">
      <t>セイキュウショ</t>
    </rPh>
    <rPh sb="16" eb="20">
      <t>ギノウケンテイ</t>
    </rPh>
    <rPh sb="20" eb="22">
      <t>シケン</t>
    </rPh>
    <rPh sb="22" eb="25">
      <t>シュウリョウゴ</t>
    </rPh>
    <rPh sb="26" eb="30">
      <t>シケンカイジョウ</t>
    </rPh>
    <rPh sb="31" eb="33">
      <t>キョウカイ</t>
    </rPh>
    <rPh sb="33" eb="35">
      <t>ショクイン</t>
    </rPh>
    <rPh sb="36" eb="38">
      <t>テイシュツ</t>
    </rPh>
    <phoneticPr fontId="1"/>
  </si>
  <si>
    <t>　　　随時２級・随時３級・基礎級の金属プレス作業の試験を受検される場合で、金型が必要な場合に提出してください。</t>
    <rPh sb="3" eb="5">
      <t>ズイジ</t>
    </rPh>
    <rPh sb="6" eb="7">
      <t>キュウ</t>
    </rPh>
    <rPh sb="8" eb="10">
      <t>ズイジ</t>
    </rPh>
    <phoneticPr fontId="1"/>
  </si>
  <si>
    <t>　・試験日の１か月前までに提出してください。</t>
    <rPh sb="2" eb="5">
      <t>シケンビ</t>
    </rPh>
    <rPh sb="8" eb="9">
      <t>ゲツ</t>
    </rPh>
    <rPh sb="9" eb="10">
      <t>マエ</t>
    </rPh>
    <rPh sb="13" eb="15">
      <t>テイシュツ</t>
    </rPh>
    <phoneticPr fontId="1"/>
  </si>
  <si>
    <r>
      <t xml:space="preserve">写真を貼る際は、裏面に受検者名を書いてください。また、のりで用紙が破れないように注意してください。
</t>
    </r>
    <r>
      <rPr>
        <b/>
        <sz val="12"/>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</si>
  <si>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rPr>
        <sz val="16"/>
        <color theme="1"/>
        <rFont val="ＭＳ Ｐゴシック"/>
        <family val="3"/>
        <charset val="128"/>
        <scheme val="minor"/>
      </rPr>
      <t>受検区分　</t>
    </r>
    <r>
      <rPr>
        <sz val="13"/>
        <color theme="1"/>
        <rFont val="ＭＳ Ｐゴシック"/>
        <family val="2"/>
        <scheme val="minor"/>
      </rPr>
      <t>（○で囲む）</t>
    </r>
    <rPh sb="0" eb="2">
      <t>ジュケン</t>
    </rPh>
    <rPh sb="2" eb="4">
      <t>クブン</t>
    </rPh>
    <rPh sb="8" eb="9">
      <t>カコ</t>
    </rPh>
    <phoneticPr fontId="1"/>
  </si>
  <si>
    <r>
      <rPr>
        <sz val="16"/>
        <color theme="1"/>
        <rFont val="ＭＳ Ｐゴシック"/>
        <family val="3"/>
        <charset val="128"/>
        <scheme val="minor"/>
      </rPr>
      <t>読み</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</si>
  <si>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2"/>
        <color theme="1"/>
        <rFont val="ＭＳ Ｐゴシック"/>
        <family val="3"/>
        <charset val="128"/>
        <scheme val="minor"/>
      </rPr>
      <t>（アルファベット）</t>
    </r>
    <rPh sb="0" eb="2">
      <t>シメイ</t>
    </rPh>
    <phoneticPr fontId="1"/>
  </si>
  <si>
    <r>
      <rPr>
        <sz val="16"/>
        <color theme="1"/>
        <rFont val="ＭＳ Ｐゴシック"/>
        <family val="3"/>
        <charset val="128"/>
        <scheme val="minor"/>
      </rPr>
      <t>受検区分</t>
    </r>
    <r>
      <rPr>
        <sz val="13"/>
        <color theme="1"/>
        <rFont val="ＭＳ Ｐゴシック"/>
        <family val="2"/>
        <scheme val="minor"/>
      </rPr>
      <t>（○で囲む）</t>
    </r>
    <rPh sb="0" eb="2">
      <t>ジュケン</t>
    </rPh>
    <rPh sb="2" eb="4">
      <t>クブン</t>
    </rPh>
    <rPh sb="7" eb="8">
      <t>カコ</t>
    </rPh>
    <phoneticPr fontId="1"/>
  </si>
  <si>
    <t>【作成年月日】（西暦）</t>
    <rPh sb="1" eb="3">
      <t>サクセイ</t>
    </rPh>
    <rPh sb="3" eb="6">
      <t>ネンガッピ</t>
    </rPh>
    <rPh sb="8" eb="10">
      <t>セイレキ</t>
    </rPh>
    <phoneticPr fontId="1"/>
  </si>
  <si>
    <t>〇</t>
    <phoneticPr fontId="1"/>
  </si>
  <si>
    <t>〇</t>
    <phoneticPr fontId="1"/>
  </si>
  <si>
    <t>作成年月日</t>
    <rPh sb="0" eb="2">
      <t>サクセイ</t>
    </rPh>
    <rPh sb="2" eb="5">
      <t>ネンガッピ</t>
    </rPh>
    <phoneticPr fontId="1"/>
  </si>
  <si>
    <t>第  － －
－  －    号</t>
    <rPh sb="0" eb="1">
      <t>ダイ</t>
    </rPh>
    <rPh sb="15" eb="16">
      <t>ゴウ</t>
    </rPh>
    <phoneticPr fontId="1"/>
  </si>
  <si>
    <t>※作成前３か月以内に撮影した正面脱帽上半身のもの</t>
    <rPh sb="1" eb="3">
      <t>サクセイ</t>
    </rPh>
    <rPh sb="3" eb="4">
      <t>マエ</t>
    </rPh>
    <rPh sb="6" eb="7">
      <t>ゲツ</t>
    </rPh>
    <rPh sb="7" eb="9">
      <t>イナイ</t>
    </rPh>
    <rPh sb="10" eb="12">
      <t>サツエイ</t>
    </rPh>
    <rPh sb="14" eb="16">
      <t>ショウメン</t>
    </rPh>
    <rPh sb="16" eb="18">
      <t>ダツボウ</t>
    </rPh>
    <rPh sb="18" eb="21">
      <t>ジョウハンシン</t>
    </rPh>
    <phoneticPr fontId="1"/>
  </si>
  <si>
    <t>随時３級</t>
  </si>
  <si>
    <t>【記載例】</t>
    <rPh sb="1" eb="4">
      <t>キサイレイ</t>
    </rPh>
    <phoneticPr fontId="1"/>
  </si>
  <si>
    <t>【提出年月日】（西暦）</t>
    <rPh sb="1" eb="3">
      <t>テイシュツ</t>
    </rPh>
    <rPh sb="3" eb="6">
      <t>ネンガッピ</t>
    </rPh>
    <rPh sb="8" eb="10">
      <t>セイレキ</t>
    </rPh>
    <phoneticPr fontId="1"/>
  </si>
  <si>
    <r>
      <rPr>
        <sz val="36"/>
        <color theme="1"/>
        <rFont val="HG丸ｺﾞｼｯｸM-PRO"/>
        <family val="3"/>
        <charset val="128"/>
      </rPr>
      <t>ＡＢＣ DEF</t>
    </r>
    <r>
      <rPr>
        <sz val="14"/>
        <color theme="1"/>
        <rFont val="ＭＳ Ｐゴシック"/>
        <family val="3"/>
        <charset val="128"/>
        <scheme val="minor"/>
      </rPr>
      <t>　　　　　㊞</t>
    </r>
    <phoneticPr fontId="1"/>
  </si>
  <si>
    <t>機械加工</t>
    <rPh sb="0" eb="2">
      <t>キカイ</t>
    </rPh>
    <rPh sb="2" eb="4">
      <t>カコウ</t>
    </rPh>
    <phoneticPr fontId="1"/>
  </si>
  <si>
    <t>普通旋盤</t>
    <rPh sb="0" eb="4">
      <t>フツウセンバン</t>
    </rPh>
    <phoneticPr fontId="1"/>
  </si>
  <si>
    <t>エビシ　デイフ</t>
    <phoneticPr fontId="1"/>
  </si>
  <si>
    <t>ＡＢＣ　ＤＥＦ</t>
    <phoneticPr fontId="1"/>
  </si>
  <si>
    <t>男</t>
    <rPh sb="0" eb="1">
      <t>オトコ</t>
    </rPh>
    <phoneticPr fontId="1"/>
  </si>
  <si>
    <t>〇〇〇〇</t>
  </si>
  <si>
    <t>〇〇〇〇㈱</t>
    <phoneticPr fontId="1"/>
  </si>
  <si>
    <t>〇〇〇-〇〇〇〇</t>
    <phoneticPr fontId="1"/>
  </si>
  <si>
    <t>係長</t>
    <rPh sb="0" eb="2">
      <t>カカリチョウ</t>
    </rPh>
    <phoneticPr fontId="1"/>
  </si>
  <si>
    <t>○○○（○○○）○○○○</t>
    <phoneticPr fontId="1"/>
  </si>
  <si>
    <t>大津太郎</t>
    <rPh sb="0" eb="2">
      <t>オオツ</t>
    </rPh>
    <rPh sb="2" eb="4">
      <t>タロウ</t>
    </rPh>
    <phoneticPr fontId="1"/>
  </si>
  <si>
    <t>滋賀県</t>
    <phoneticPr fontId="1"/>
  </si>
  <si>
    <t>基礎級</t>
    <rPh sb="0" eb="3">
      <t>キソキュウ</t>
    </rPh>
    <phoneticPr fontId="1"/>
  </si>
  <si>
    <t>第〇〇－基－〇〇〇
－〇〇－○○○○号</t>
    <rPh sb="0" eb="1">
      <t>ダイ</t>
    </rPh>
    <rPh sb="4" eb="5">
      <t>キ</t>
    </rPh>
    <rPh sb="18" eb="19">
      <t>ゴウ</t>
    </rPh>
    <phoneticPr fontId="1"/>
  </si>
  <si>
    <t>〇〇〇〇㈱　○○工場</t>
    <rPh sb="8" eb="10">
      <t>コウジョウ</t>
    </rPh>
    <phoneticPr fontId="1"/>
  </si>
  <si>
    <t>〇〇〇－〇〇〇〇</t>
    <phoneticPr fontId="1"/>
  </si>
  <si>
    <t>滋賀県○○市○○○○町○○番○○号</t>
    <rPh sb="0" eb="3">
      <t>シガケン</t>
    </rPh>
    <phoneticPr fontId="1"/>
  </si>
  <si>
    <t>〇〇〇〇協同組合</t>
    <phoneticPr fontId="1"/>
  </si>
  <si>
    <t>滋賀県○○市○○○○町○○番○○号</t>
    <phoneticPr fontId="1"/>
  </si>
  <si>
    <t>〇〇〇(○○○)○○○○</t>
    <phoneticPr fontId="1"/>
  </si>
  <si>
    <t>ＦＡＸ</t>
    <phoneticPr fontId="1"/>
  </si>
  <si>
    <t>○○部○○課</t>
    <rPh sb="2" eb="3">
      <t>ブ</t>
    </rPh>
    <rPh sb="5" eb="6">
      <t>カ</t>
    </rPh>
    <phoneticPr fontId="1"/>
  </si>
  <si>
    <t>○○　○○</t>
    <phoneticPr fontId="1"/>
  </si>
  <si>
    <r>
      <rPr>
        <sz val="16"/>
        <color theme="0" tint="-0.34998626667073579"/>
        <rFont val="ＭＳ Ｐゴシック"/>
        <family val="3"/>
        <charset val="128"/>
        <scheme val="minor"/>
      </rPr>
      <t>貼付欄</t>
    </r>
    <r>
      <rPr>
        <sz val="16"/>
        <rFont val="ＭＳ Ｐゴシック"/>
        <family val="3"/>
        <charset val="128"/>
        <scheme val="minor"/>
      </rPr>
      <t xml:space="preserve">
</t>
    </r>
    <r>
      <rPr>
        <sz val="16"/>
        <color theme="0" tint="-0.34998626667073579"/>
        <rFont val="ＭＳ Ｐゴシック"/>
        <family val="3"/>
        <charset val="128"/>
        <scheme val="minor"/>
      </rPr>
      <t>パスポート（写）：（顔写真・氏名・国籍・生年月日
・性別欄記載の頁）を必ず貼り付けること。</t>
    </r>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</si>
  <si>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随時３級</t>
    <rPh sb="0" eb="2">
      <t>ズイジ</t>
    </rPh>
    <rPh sb="3" eb="4">
      <t>キュウ</t>
    </rPh>
    <phoneticPr fontId="1"/>
  </si>
  <si>
    <t>〇〇〇　(○○○)○○○○</t>
    <phoneticPr fontId="1"/>
  </si>
  <si>
    <t>機械加工</t>
    <rPh sb="0" eb="4">
      <t>キカイカコウ</t>
    </rPh>
    <phoneticPr fontId="1"/>
  </si>
  <si>
    <t>ジエチアイ　ジエケエル</t>
    <phoneticPr fontId="1"/>
  </si>
  <si>
    <t>ＧＨＩ　ＪＫＬ</t>
    <phoneticPr fontId="1"/>
  </si>
  <si>
    <t>〇〇〇－〇〇〇－〇〇〇〇</t>
    <phoneticPr fontId="1"/>
  </si>
  <si>
    <t>滋賀県〇〇市〇〇〇町〇〇番〇〇号</t>
    <rPh sb="5" eb="6">
      <t>シ</t>
    </rPh>
    <rPh sb="9" eb="10">
      <t>マチ</t>
    </rPh>
    <phoneticPr fontId="1"/>
  </si>
  <si>
    <t>滋賀県〇〇市○○○町○○番○○号</t>
    <rPh sb="0" eb="3">
      <t>シガケン</t>
    </rPh>
    <phoneticPr fontId="1"/>
  </si>
  <si>
    <t>〇〇〇-〇〇〇〇</t>
    <phoneticPr fontId="18"/>
  </si>
  <si>
    <t>〇〇〇－〇〇〇－〇〇〇〇</t>
    <phoneticPr fontId="18"/>
  </si>
  <si>
    <t>○○○○</t>
    <phoneticPr fontId="18"/>
  </si>
  <si>
    <t>普通旋盤</t>
    <rPh sb="0" eb="4">
      <t>フツウセンバン</t>
    </rPh>
    <phoneticPr fontId="18"/>
  </si>
  <si>
    <t>試験会場名</t>
    <rPh sb="0" eb="2">
      <t>シケン</t>
    </rPh>
    <phoneticPr fontId="18"/>
  </si>
  <si>
    <t>○○</t>
    <phoneticPr fontId="18"/>
  </si>
  <si>
    <t>○○○○　○○○○</t>
    <phoneticPr fontId="18"/>
  </si>
  <si>
    <t>機械加工</t>
    <rPh sb="0" eb="2">
      <t>キカイ</t>
    </rPh>
    <rPh sb="2" eb="4">
      <t>カコウ</t>
    </rPh>
    <phoneticPr fontId="18"/>
  </si>
  <si>
    <t>○○　　○○</t>
    <phoneticPr fontId="18"/>
  </si>
  <si>
    <t>昭和○○年〇月〇日</t>
    <rPh sb="0" eb="2">
      <t>ショウワ</t>
    </rPh>
    <rPh sb="4" eb="5">
      <t>ネン</t>
    </rPh>
    <rPh sb="6" eb="7">
      <t>ツキ</t>
    </rPh>
    <rPh sb="8" eb="9">
      <t>ニチ</t>
    </rPh>
    <phoneticPr fontId="18"/>
  </si>
  <si>
    <t>〇〇</t>
    <phoneticPr fontId="18"/>
  </si>
  <si>
    <t>△△県△△市△△町△△番△△号</t>
    <phoneticPr fontId="18"/>
  </si>
  <si>
    <t>△△株式会社</t>
    <phoneticPr fontId="18"/>
  </si>
  <si>
    <t>○○課</t>
    <phoneticPr fontId="18"/>
  </si>
  <si>
    <t>課長</t>
    <phoneticPr fontId="18"/>
  </si>
  <si>
    <t>□□県□□市□□町□□番□□号</t>
    <phoneticPr fontId="18"/>
  </si>
  <si>
    <t>〇〇大学</t>
    <rPh sb="2" eb="4">
      <t>ダイガク</t>
    </rPh>
    <phoneticPr fontId="18"/>
  </si>
  <si>
    <t>○○○○職業能力開発校</t>
    <rPh sb="4" eb="10">
      <t>ショクギョウノウリョクカイハツ</t>
    </rPh>
    <rPh sb="10" eb="11">
      <t>コウ</t>
    </rPh>
    <phoneticPr fontId="18"/>
  </si>
  <si>
    <t>合格年月日</t>
    <rPh sb="4" eb="5">
      <t>ヒ</t>
    </rPh>
    <phoneticPr fontId="18"/>
  </si>
  <si>
    <t>機械加工（普通旋盤）</t>
    <rPh sb="0" eb="2">
      <t>キカイ</t>
    </rPh>
    <rPh sb="2" eb="4">
      <t>カコウ</t>
    </rPh>
    <rPh sb="5" eb="9">
      <t>フツウセンバン</t>
    </rPh>
    <phoneticPr fontId="18"/>
  </si>
  <si>
    <t>平成〇〇年〇月〇日</t>
    <rPh sb="0" eb="2">
      <t>ヘイセイ</t>
    </rPh>
    <rPh sb="4" eb="5">
      <t>ネン</t>
    </rPh>
    <rPh sb="6" eb="7">
      <t>ツキ</t>
    </rPh>
    <rPh sb="8" eb="9">
      <t>ニチ</t>
    </rPh>
    <phoneticPr fontId="18"/>
  </si>
  <si>
    <t>平成</t>
    <rPh sb="0" eb="2">
      <t>ヘイセイ</t>
    </rPh>
    <phoneticPr fontId="18"/>
  </si>
  <si>
    <t>令和</t>
    <rPh sb="0" eb="2">
      <t>レイワ</t>
    </rPh>
    <phoneticPr fontId="18"/>
  </si>
  <si>
    <t>○○課　課長</t>
    <phoneticPr fontId="18"/>
  </si>
  <si>
    <t>〇</t>
    <phoneticPr fontId="18"/>
  </si>
  <si>
    <t>令和〇年〇月〇日</t>
    <rPh sb="0" eb="2">
      <t>レイワ</t>
    </rPh>
    <rPh sb="3" eb="4">
      <t>ネン</t>
    </rPh>
    <rPh sb="5" eb="6">
      <t>ツキ</t>
    </rPh>
    <rPh sb="7" eb="8">
      <t>ニチ</t>
    </rPh>
    <phoneticPr fontId="18"/>
  </si>
  <si>
    <t>〇〇　〇〇</t>
    <phoneticPr fontId="18"/>
  </si>
  <si>
    <t>※２　「選任基準の根拠」欄は推薦される職種に関する履歴等を該当項目全てについてご記入ください。選任基準については、技能検定事務要領Ｐ１１をご覧ください。</t>
    <rPh sb="57" eb="61">
      <t>ギノウケンテイ</t>
    </rPh>
    <rPh sb="61" eb="65">
      <t>ジムヨウリョウ</t>
    </rPh>
    <phoneticPr fontId="18"/>
  </si>
  <si>
    <r>
      <t>職種に関する技能検定・1級・２級合格、指導員免許取得　（</t>
    </r>
    <r>
      <rPr>
        <u val="double"/>
        <sz val="10.5"/>
        <color rgb="FFFF0000"/>
        <rFont val="ＭＳ Ｐ明朝"/>
        <family val="1"/>
        <charset val="128"/>
      </rPr>
      <t>合格証書の写し添付</t>
    </r>
    <r>
      <rPr>
        <sz val="10.5"/>
        <color rgb="FF000000"/>
        <rFont val="ＭＳ Ｐ明朝"/>
        <family val="1"/>
        <charset val="128"/>
      </rPr>
      <t>）</t>
    </r>
    <phoneticPr fontId="1"/>
  </si>
  <si>
    <t>【記載例】</t>
    <rPh sb="1" eb="4">
      <t>キサイレイ</t>
    </rPh>
    <phoneticPr fontId="18"/>
  </si>
  <si>
    <t>○○○○株式会社○○工場</t>
    <rPh sb="4" eb="6">
      <t>カブシキ</t>
    </rPh>
    <rPh sb="6" eb="8">
      <t>ガイシャ</t>
    </rPh>
    <rPh sb="10" eb="12">
      <t>コウジョウ</t>
    </rPh>
    <phoneticPr fontId="18"/>
  </si>
  <si>
    <t>会場住所</t>
    <rPh sb="0" eb="2">
      <t>カイジョウ</t>
    </rPh>
    <rPh sb="2" eb="4">
      <t>ジュウショ</t>
    </rPh>
    <phoneticPr fontId="18"/>
  </si>
  <si>
    <t>滋賀県□□市□□町□□番□□号</t>
    <phoneticPr fontId="18"/>
  </si>
  <si>
    <t>守衛室</t>
    <rPh sb="0" eb="3">
      <t>シュエイシツ</t>
    </rPh>
    <phoneticPr fontId="18"/>
  </si>
  <si>
    <t>工場棟A</t>
    <rPh sb="0" eb="2">
      <t>コウジョウ</t>
    </rPh>
    <rPh sb="2" eb="3">
      <t>トウ</t>
    </rPh>
    <phoneticPr fontId="18"/>
  </si>
  <si>
    <t>こちらへお越しください⇒</t>
    <rPh sb="5" eb="6">
      <t>コ</t>
    </rPh>
    <phoneticPr fontId="18"/>
  </si>
  <si>
    <t>事務所棟</t>
    <rPh sb="0" eb="2">
      <t>ジム</t>
    </rPh>
    <rPh sb="2" eb="3">
      <t>ショ</t>
    </rPh>
    <rPh sb="3" eb="4">
      <t>トウ</t>
    </rPh>
    <phoneticPr fontId="18"/>
  </si>
  <si>
    <t>工場棟Ｂ</t>
    <rPh sb="0" eb="2">
      <t>コウジョウ</t>
    </rPh>
    <rPh sb="2" eb="3">
      <t>トウ</t>
    </rPh>
    <phoneticPr fontId="18"/>
  </si>
  <si>
    <t>琵琶湖線</t>
    <rPh sb="0" eb="3">
      <t>ビワコ</t>
    </rPh>
    <rPh sb="3" eb="4">
      <t>セン</t>
    </rPh>
    <phoneticPr fontId="18"/>
  </si>
  <si>
    <t>最寄り駅等より</t>
    <rPh sb="4" eb="5">
      <t>トウ</t>
    </rPh>
    <phoneticPr fontId="18"/>
  </si>
  <si>
    <t>　　なお、試験日が翌年度になる場合は４月以降に振り込み願います。（申請書は先に提出し、
　振込の写しは後日ＦＡＸで可）</t>
    <rPh sb="5" eb="8">
      <t>シケンビ</t>
    </rPh>
    <rPh sb="9" eb="11">
      <t>ヨクネン</t>
    </rPh>
    <rPh sb="11" eb="12">
      <t>ド</t>
    </rPh>
    <rPh sb="15" eb="17">
      <t>バアイ</t>
    </rPh>
    <rPh sb="19" eb="20">
      <t>ガツ</t>
    </rPh>
    <rPh sb="20" eb="22">
      <t>イコウ</t>
    </rPh>
    <rPh sb="23" eb="24">
      <t>フ</t>
    </rPh>
    <rPh sb="25" eb="26">
      <t>コ</t>
    </rPh>
    <rPh sb="27" eb="28">
      <t>ネガ</t>
    </rPh>
    <rPh sb="33" eb="36">
      <t>シンセイショ</t>
    </rPh>
    <rPh sb="37" eb="38">
      <t>サキ</t>
    </rPh>
    <rPh sb="39" eb="41">
      <t>テイシュツ</t>
    </rPh>
    <rPh sb="45" eb="47">
      <t>フリコミ</t>
    </rPh>
    <rPh sb="48" eb="49">
      <t>ウツ</t>
    </rPh>
    <rPh sb="51" eb="53">
      <t>ゴジツ</t>
    </rPh>
    <rPh sb="57" eb="58">
      <t>カ</t>
    </rPh>
    <phoneticPr fontId="1"/>
  </si>
  <si>
    <t>　・受検者の年齢は、作成年月日と生年月日を入力すると自動計算されます。</t>
    <rPh sb="2" eb="4">
      <t>ジュケン</t>
    </rPh>
    <rPh sb="4" eb="5">
      <t>シャ</t>
    </rPh>
    <rPh sb="6" eb="8">
      <t>ネンレイ</t>
    </rPh>
    <rPh sb="10" eb="12">
      <t>サクセイ</t>
    </rPh>
    <rPh sb="21" eb="23">
      <t>ニュウリョク</t>
    </rPh>
    <phoneticPr fontId="1"/>
  </si>
  <si>
    <t>　　　（例：作成年月日　2022/8/1・生年月日　2000/1/1　22歳）</t>
    <rPh sb="6" eb="8">
      <t>サクセイ</t>
    </rPh>
    <rPh sb="37" eb="38">
      <t>サイ</t>
    </rPh>
    <phoneticPr fontId="1"/>
  </si>
  <si>
    <t>①シート［申請書入力用］から②の順番に記載例を参照しながら、各シートの黄色の網掛け部分を入力してください。</t>
    <rPh sb="5" eb="8">
      <t>シンセイショ</t>
    </rPh>
    <rPh sb="8" eb="10">
      <t>ニュウリョク</t>
    </rPh>
    <rPh sb="10" eb="11">
      <t>ヨウ</t>
    </rPh>
    <rPh sb="16" eb="18">
      <t>ジュンバン</t>
    </rPh>
    <rPh sb="19" eb="22">
      <t>キサイレイ</t>
    </rPh>
    <rPh sb="23" eb="25">
      <t>サンショウ</t>
    </rPh>
    <rPh sb="30" eb="31">
      <t>カク</t>
    </rPh>
    <rPh sb="35" eb="37">
      <t>キイロ</t>
    </rPh>
    <rPh sb="38" eb="40">
      <t>アミカ</t>
    </rPh>
    <rPh sb="41" eb="43">
      <t>ブブン</t>
    </rPh>
    <rPh sb="44" eb="46">
      <t>ニュウリョク</t>
    </rPh>
    <phoneticPr fontId="1"/>
  </si>
  <si>
    <r>
      <t>※記入にあたって訂正の必要な場合は訂正箇所に二重線を引き、訂正してください。</t>
    </r>
    <r>
      <rPr>
        <u/>
        <sz val="10"/>
        <rFont val="ＭＳ Ｐ明朝"/>
        <family val="1"/>
        <charset val="128"/>
      </rPr>
      <t>（押印不要・修正テープ及び修正ペンは不可）</t>
    </r>
    <rPh sb="17" eb="19">
      <t>テイセイ</t>
    </rPh>
    <rPh sb="19" eb="21">
      <t>カショ</t>
    </rPh>
    <rPh sb="26" eb="27">
      <t>ヒ</t>
    </rPh>
    <rPh sb="29" eb="31">
      <t>テイセイ</t>
    </rPh>
    <rPh sb="39" eb="41">
      <t>オウイン</t>
    </rPh>
    <rPh sb="41" eb="43">
      <t>フヨウ</t>
    </rPh>
    <rPh sb="44" eb="46">
      <t>シュウセイ</t>
    </rPh>
    <rPh sb="49" eb="50">
      <t>オヨ</t>
    </rPh>
    <rPh sb="51" eb="53">
      <t>シュウセイ</t>
    </rPh>
    <rPh sb="56" eb="58">
      <t>フカ</t>
    </rPh>
    <phoneticPr fontId="1"/>
  </si>
  <si>
    <r>
      <t>※記入にあたって訂正の必要な場合は</t>
    </r>
    <r>
      <rPr>
        <sz val="10"/>
        <color rgb="FFFF0000"/>
        <rFont val="ＭＳ Ｐ明朝"/>
        <family val="1"/>
        <charset val="128"/>
      </rPr>
      <t>訂正箇所に二重線を引き、訂正してください。</t>
    </r>
    <r>
      <rPr>
        <u/>
        <sz val="10"/>
        <color rgb="FFFF0000"/>
        <rFont val="ＭＳ Ｐ明朝"/>
        <family val="1"/>
        <charset val="128"/>
      </rPr>
      <t>（押印不要・修正テープ及び修正ペンは不可）</t>
    </r>
    <rPh sb="17" eb="19">
      <t>テイセイ</t>
    </rPh>
    <rPh sb="19" eb="21">
      <t>カショ</t>
    </rPh>
    <rPh sb="26" eb="27">
      <t>ヒ</t>
    </rPh>
    <rPh sb="29" eb="31">
      <t>テイセイ</t>
    </rPh>
    <rPh sb="39" eb="41">
      <t>オウイン</t>
    </rPh>
    <rPh sb="41" eb="43">
      <t>フヨウ</t>
    </rPh>
    <rPh sb="44" eb="46">
      <t>シュウセイ</t>
    </rPh>
    <rPh sb="49" eb="50">
      <t>オヨ</t>
    </rPh>
    <rPh sb="51" eb="53">
      <t>シュウセイ</t>
    </rPh>
    <rPh sb="56" eb="58">
      <t>フカ</t>
    </rPh>
    <phoneticPr fontId="1"/>
  </si>
  <si>
    <t>フリガナ</t>
    <phoneticPr fontId="1"/>
  </si>
  <si>
    <t>漢字</t>
    <rPh sb="0" eb="2">
      <t>カンジ</t>
    </rPh>
    <phoneticPr fontId="1"/>
  </si>
  <si>
    <t>試験日付</t>
    <rPh sb="0" eb="2">
      <t>シケン</t>
    </rPh>
    <rPh sb="2" eb="4">
      <t>ヒヅケ</t>
    </rPh>
    <phoneticPr fontId="1"/>
  </si>
  <si>
    <t>試験開始時間</t>
    <rPh sb="0" eb="2">
      <t>シケン</t>
    </rPh>
    <rPh sb="2" eb="6">
      <t>カイシジカン</t>
    </rPh>
    <phoneticPr fontId="1"/>
  </si>
  <si>
    <t>1回につき</t>
    <rPh sb="1" eb="2">
      <t>カイ</t>
    </rPh>
    <phoneticPr fontId="1"/>
  </si>
  <si>
    <t>名×</t>
    <rPh sb="0" eb="1">
      <t>メイ</t>
    </rPh>
    <phoneticPr fontId="1"/>
  </si>
  <si>
    <t>回転実施</t>
    <rPh sb="0" eb="2">
      <t>カイテン</t>
    </rPh>
    <rPh sb="2" eb="4">
      <t>ジッシ</t>
    </rPh>
    <phoneticPr fontId="1"/>
  </si>
  <si>
    <t>実技１回の人数・　
　回転数</t>
    <rPh sb="0" eb="2">
      <t>ジツギ</t>
    </rPh>
    <rPh sb="3" eb="4">
      <t>カイ</t>
    </rPh>
    <rPh sb="5" eb="7">
      <t>ニンズウ</t>
    </rPh>
    <rPh sb="11" eb="14">
      <t>カイテンスウ</t>
    </rPh>
    <phoneticPr fontId="1"/>
  </si>
  <si>
    <t>基礎級</t>
  </si>
  <si>
    <t>受入企業　・　監理団体</t>
    <rPh sb="0" eb="2">
      <t>ウケイレ</t>
    </rPh>
    <rPh sb="2" eb="4">
      <t>キギョウ</t>
    </rPh>
    <rPh sb="7" eb="11">
      <t>カンリダンタイ</t>
    </rPh>
    <phoneticPr fontId="1"/>
  </si>
  <si>
    <t>推薦書</t>
    <rPh sb="0" eb="3">
      <t>スイセンショ</t>
    </rPh>
    <phoneticPr fontId="18"/>
  </si>
  <si>
    <t>推薦団体名</t>
    <rPh sb="0" eb="2">
      <t>スイセン</t>
    </rPh>
    <rPh sb="2" eb="5">
      <t>ダンタイメイ</t>
    </rPh>
    <phoneticPr fontId="18"/>
  </si>
  <si>
    <t>住所</t>
    <rPh sb="0" eb="2">
      <t>ジュウショ</t>
    </rPh>
    <phoneticPr fontId="1"/>
  </si>
  <si>
    <t>〒</t>
    <phoneticPr fontId="1"/>
  </si>
  <si>
    <t>電話番号</t>
    <rPh sb="0" eb="2">
      <t>デンワ</t>
    </rPh>
    <rPh sb="2" eb="4">
      <t>バンゴウ</t>
    </rPh>
    <phoneticPr fontId="1"/>
  </si>
  <si>
    <t>履歴書</t>
    <rPh sb="0" eb="3">
      <t>リレキショ</t>
    </rPh>
    <phoneticPr fontId="18"/>
  </si>
  <si>
    <t>試験日時</t>
    <rPh sb="0" eb="2">
      <t>シケン</t>
    </rPh>
    <rPh sb="2" eb="4">
      <t>ニチジ</t>
    </rPh>
    <phoneticPr fontId="1"/>
  </si>
  <si>
    <t>受入企業名</t>
    <rPh sb="0" eb="5">
      <t>ウケイレキギョウメイ</t>
    </rPh>
    <phoneticPr fontId="1"/>
  </si>
  <si>
    <t>　　　　　　　　下記の者を技能検定委員に推薦します。</t>
    <rPh sb="8" eb="10">
      <t>カキ</t>
    </rPh>
    <rPh sb="11" eb="12">
      <t>モノ</t>
    </rPh>
    <rPh sb="13" eb="17">
      <t>ギノウケンテイ</t>
    </rPh>
    <rPh sb="17" eb="19">
      <t>イイン</t>
    </rPh>
    <rPh sb="20" eb="22">
      <t>スイセン</t>
    </rPh>
    <phoneticPr fontId="1"/>
  </si>
  <si>
    <t>（</t>
    <phoneticPr fontId="1"/>
  </si>
  <si>
    <t>）</t>
    <phoneticPr fontId="1"/>
  </si>
  <si>
    <t>日</t>
    <rPh sb="0" eb="1">
      <t>ニチ</t>
    </rPh>
    <phoneticPr fontId="1"/>
  </si>
  <si>
    <t>※交通費含む</t>
    <rPh sb="1" eb="4">
      <t>コウツウヒ</t>
    </rPh>
    <rPh sb="4" eb="5">
      <t>フク</t>
    </rPh>
    <phoneticPr fontId="1"/>
  </si>
  <si>
    <t>円</t>
    <rPh sb="0" eb="1">
      <t>エン</t>
    </rPh>
    <phoneticPr fontId="1"/>
  </si>
  <si>
    <t>４時間以内</t>
    <rPh sb="1" eb="3">
      <t>ジカン</t>
    </rPh>
    <rPh sb="3" eb="5">
      <t>イナイ</t>
    </rPh>
    <phoneticPr fontId="1"/>
  </si>
  <si>
    <t>受入企業</t>
    <rPh sb="0" eb="2">
      <t>ウケイレ</t>
    </rPh>
    <rPh sb="2" eb="4">
      <t>キギョウ</t>
    </rPh>
    <phoneticPr fontId="1"/>
  </si>
  <si>
    <t>監理団体</t>
    <rPh sb="0" eb="2">
      <t>カンリ</t>
    </rPh>
    <rPh sb="2" eb="4">
      <t>ダンタイ</t>
    </rPh>
    <phoneticPr fontId="1"/>
  </si>
  <si>
    <t>※Ｒ５年度より実施計画書の提出は不要です。</t>
    <rPh sb="3" eb="5">
      <t>ネンド</t>
    </rPh>
    <rPh sb="7" eb="9">
      <t>ジッシ</t>
    </rPh>
    <rPh sb="9" eb="12">
      <t>ケイカクショ</t>
    </rPh>
    <rPh sb="13" eb="15">
      <t>テイシュツ</t>
    </rPh>
    <rPh sb="16" eb="18">
      <t>フヨウ</t>
    </rPh>
    <phoneticPr fontId="1"/>
  </si>
  <si>
    <t>※R5より不要</t>
    <rPh sb="5" eb="7">
      <t>フヨウ</t>
    </rPh>
    <phoneticPr fontId="1"/>
  </si>
  <si>
    <t>　・［推薦書・履歴書］　技能検定委員を推薦する場合は提出してください。</t>
    <rPh sb="3" eb="6">
      <t>スイセンショ</t>
    </rPh>
    <rPh sb="7" eb="10">
      <t>リレキショ</t>
    </rPh>
    <rPh sb="12" eb="16">
      <t>ギノウケンテイ</t>
    </rPh>
    <rPh sb="16" eb="18">
      <t>イイン</t>
    </rPh>
    <rPh sb="19" eb="21">
      <t>スイセン</t>
    </rPh>
    <rPh sb="23" eb="25">
      <t>バアイ</t>
    </rPh>
    <rPh sb="26" eb="28">
      <t>テイシュツ</t>
    </rPh>
    <phoneticPr fontId="1"/>
  </si>
  <si>
    <r>
      <t>　・［申請書入力用］及び［写真票入力用］は</t>
    </r>
    <r>
      <rPr>
        <u/>
        <sz val="11"/>
        <color rgb="FF00B050"/>
        <rFont val="ＭＳ Ｐゴシック"/>
        <family val="3"/>
        <charset val="128"/>
        <scheme val="minor"/>
      </rPr>
      <t>協会より送付する用紙</t>
    </r>
    <r>
      <rPr>
        <sz val="11"/>
        <color theme="1"/>
        <rFont val="ＭＳ Ｐゴシック"/>
        <family val="2"/>
        <scheme val="minor"/>
      </rPr>
      <t>に印刷の上、提出してください。</t>
    </r>
    <rPh sb="10" eb="11">
      <t>オヨ</t>
    </rPh>
    <rPh sb="13" eb="16">
      <t>シャシンヒョウ</t>
    </rPh>
    <rPh sb="16" eb="19">
      <t>ニュウリョクヨウ</t>
    </rPh>
    <rPh sb="21" eb="23">
      <t>キョウカイ</t>
    </rPh>
    <rPh sb="25" eb="27">
      <t>ソウフ</t>
    </rPh>
    <rPh sb="29" eb="31">
      <t>ヨウシ</t>
    </rPh>
    <rPh sb="32" eb="34">
      <t>インサツ</t>
    </rPh>
    <rPh sb="35" eb="36">
      <t>ウエ</t>
    </rPh>
    <rPh sb="37" eb="39">
      <t>テイシュツ</t>
    </rPh>
    <phoneticPr fontId="1"/>
  </si>
  <si>
    <r>
      <t>※シートは全部で</t>
    </r>
    <r>
      <rPr>
        <sz val="11"/>
        <color rgb="FF00B050"/>
        <rFont val="ＭＳ Ｐゴシック"/>
        <family val="3"/>
        <charset val="128"/>
        <scheme val="minor"/>
      </rPr>
      <t>１３枚</t>
    </r>
    <r>
      <rPr>
        <sz val="11"/>
        <color rgb="FFFF0000"/>
        <rFont val="ＭＳ Ｐゴシック"/>
        <family val="2"/>
        <scheme val="minor"/>
      </rPr>
      <t>ありますので、漏れのないよう作成の上、提出願います。なお、検定委員推薦の必要のない作業については、履歴書等の作成は不要です。</t>
    </r>
    <rPh sb="5" eb="7">
      <t>ゼンブ</t>
    </rPh>
    <rPh sb="10" eb="11">
      <t>マイ</t>
    </rPh>
    <rPh sb="18" eb="19">
      <t>モ</t>
    </rPh>
    <rPh sb="25" eb="27">
      <t>サクセイ</t>
    </rPh>
    <rPh sb="28" eb="29">
      <t>ウエ</t>
    </rPh>
    <rPh sb="30" eb="32">
      <t>テイシュツ</t>
    </rPh>
    <rPh sb="32" eb="33">
      <t>ネガ</t>
    </rPh>
    <rPh sb="40" eb="44">
      <t>ケンテイイイン</t>
    </rPh>
    <rPh sb="44" eb="46">
      <t>スイセン</t>
    </rPh>
    <rPh sb="47" eb="49">
      <t>ヒツヨウ</t>
    </rPh>
    <rPh sb="52" eb="54">
      <t>サギョウ</t>
    </rPh>
    <rPh sb="60" eb="64">
      <t>リレキショトウ</t>
    </rPh>
    <rPh sb="65" eb="67">
      <t>サクセイ</t>
    </rPh>
    <rPh sb="68" eb="70">
      <t>フヨウ</t>
    </rPh>
    <phoneticPr fontId="1"/>
  </si>
  <si>
    <r>
      <t>　技能検定申請書等につきましては、ダウンロードの上、入力し、</t>
    </r>
    <r>
      <rPr>
        <u/>
        <sz val="10"/>
        <color rgb="FFFF0000"/>
        <rFont val="ＭＳ Ｐ明朝"/>
        <family val="1"/>
        <charset val="128"/>
      </rPr>
      <t>Ａ４用紙（当協会から送付）に両面</t>
    </r>
    <r>
      <rPr>
        <u/>
        <sz val="10"/>
        <color theme="1"/>
        <rFont val="ＭＳ Ｐ明朝"/>
        <family val="1"/>
        <charset val="128"/>
      </rPr>
      <t>印刷</t>
    </r>
    <r>
      <rPr>
        <sz val="10"/>
        <color theme="1"/>
        <rFont val="ＭＳ Ｐ明朝"/>
        <family val="1"/>
        <charset val="128"/>
      </rPr>
      <t>して提出してください。なお、入力または手書きされる場合は下記の点に注意してください。</t>
    </r>
    <rPh sb="32" eb="34">
      <t>ヨウシ</t>
    </rPh>
    <rPh sb="35" eb="38">
      <t>トウキョウカイ</t>
    </rPh>
    <rPh sb="40" eb="42">
      <t>ソウフ</t>
    </rPh>
    <rPh sb="44" eb="46">
      <t>リョウメン</t>
    </rPh>
    <rPh sb="46" eb="48">
      <t>インサツ</t>
    </rPh>
    <phoneticPr fontId="1"/>
  </si>
  <si>
    <r>
      <t>　技能検定申請書等につきましては、ダウンロードの上、入力し、</t>
    </r>
    <r>
      <rPr>
        <u/>
        <sz val="10"/>
        <rFont val="ＭＳ Ｐ明朝"/>
        <family val="1"/>
        <charset val="128"/>
      </rPr>
      <t>Ａ４用紙（当協会より送付）に両面印刷</t>
    </r>
    <r>
      <rPr>
        <sz val="10"/>
        <rFont val="ＭＳ Ｐ明朝"/>
        <family val="1"/>
        <charset val="128"/>
      </rPr>
      <t>して提出してください。なお、入力または手書きされる場合は下記の点に注意してください。</t>
    </r>
    <rPh sb="32" eb="34">
      <t>ヨウシ</t>
    </rPh>
    <rPh sb="35" eb="38">
      <t>トウキョウカイ</t>
    </rPh>
    <rPh sb="40" eb="42">
      <t>ソウフ</t>
    </rPh>
    <rPh sb="44" eb="46">
      <t>リョウメン</t>
    </rPh>
    <rPh sb="46" eb="48">
      <t>インサツ</t>
    </rPh>
    <phoneticPr fontId="1"/>
  </si>
  <si>
    <t>4時間を超える</t>
    <rPh sb="1" eb="3">
      <t>ジカン</t>
    </rPh>
    <rPh sb="4" eb="5">
      <t>コ</t>
    </rPh>
    <phoneticPr fontId="1"/>
  </si>
  <si>
    <r>
      <t xml:space="preserve">受験票等送付先
</t>
    </r>
    <r>
      <rPr>
        <sz val="9"/>
        <color rgb="FFFF0000"/>
        <rFont val="ＭＳ Ｐゴシック"/>
        <family val="3"/>
        <charset val="128"/>
        <scheme val="minor"/>
      </rPr>
      <t>※未記入の場合は
監理団体へ送付いたします</t>
    </r>
  </si>
  <si>
    <r>
      <t xml:space="preserve">受験票等送付先
</t>
    </r>
    <r>
      <rPr>
        <sz val="9"/>
        <color rgb="FFFF0000"/>
        <rFont val="ＭＳ Ｐゴシック"/>
        <family val="3"/>
        <charset val="128"/>
        <scheme val="minor"/>
      </rPr>
      <t>※未記入の場合は
監理団体へ送付いたします</t>
    </r>
    <rPh sb="0" eb="3">
      <t>ジュケンヒョウ</t>
    </rPh>
    <rPh sb="3" eb="4">
      <t>ナド</t>
    </rPh>
    <rPh sb="4" eb="6">
      <t>ソウフ</t>
    </rPh>
    <rPh sb="6" eb="7">
      <t>サキ</t>
    </rPh>
    <rPh sb="9" eb="12">
      <t>ミキニュウ</t>
    </rPh>
    <rPh sb="13" eb="15">
      <t>バアイ</t>
    </rPh>
    <rPh sb="17" eb="19">
      <t>カンリ</t>
    </rPh>
    <rPh sb="19" eb="21">
      <t>ダンタイ</t>
    </rPh>
    <rPh sb="22" eb="24">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</si>
</sst>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h&quot;時&quot;mm&quot;分&quot;;@"/>
    <numFmt numFmtId="182" formatCode="[&lt;=999]000;[&lt;=9999]000\-00;000\-0000"/>
    <numFmt numFmtId="183" formatCode="[&lt;=99999999]####\-####;\(0##\)\ ###\-####"/>
    <numFmt numFmtId="184" formatCode="yyyy&quot;年&quot;m&quot;月&quot;;@"/>
    <numFmt numFmtId="185" formatCode="yyyy&quot;年&quot;m&quot;月&quot;d&quot;日&quot;;@"/>
    <numFmt numFmtId="186" formatCode="[$-411]ge\.m\.d;@"/>
  </numFmts>
  <fonts count="76">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sz val="9"/>
      <color indexed="81"/>
      <name val="MS P ゴシック"/>
      <family val="3"/>
      <charset val="128"/>
    </font>
    <font>
      <sz val="10"/>
      <color rgb="FFFF0000"/>
      <name val="ＭＳ Ｐ明朝"/>
      <family val="1"/>
      <charset val="128"/>
    </font>
    <font>
      <b/>
      <sz val="9"/>
      <color indexed="81"/>
      <name val="MS P ゴシック"/>
      <family val="3"/>
      <charset val="128"/>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8"/>
      <color rgb="FF000000"/>
      <name val="ＭＳ Ｐゴシック"/>
      <family val="3"/>
      <charset val="128"/>
    </font>
    <font>
      <sz val="10.5"/>
      <color rgb="FF000000"/>
      <name val="ＭＳ Ｐ明朝"/>
      <family val="1"/>
      <charset val="128"/>
    </font>
    <font>
      <sz val="7"/>
      <color rgb="FF000000"/>
      <name val="Times New Roman"/>
      <family val="1"/>
    </font>
    <font>
      <sz val="10"/>
      <color rgb="FF000000"/>
      <name val="ＭＳ Ｐ明朝"/>
      <family val="1"/>
      <charset val="128"/>
    </font>
    <font>
      <sz val="10.5"/>
      <color theme="1"/>
      <name val="ＭＳ Ｐ明朝"/>
      <family val="1"/>
      <charset val="128"/>
    </font>
    <font>
      <sz val="10.5"/>
      <name val="ＭＳ Ｐ明朝"/>
      <family val="1"/>
      <charset val="128"/>
    </font>
    <font>
      <sz val="10.5"/>
      <color rgb="FFFF0000"/>
      <name val="ＭＳ Ｐ明朝"/>
      <family val="1"/>
      <charset val="128"/>
    </font>
    <font>
      <sz val="8"/>
      <color theme="1"/>
      <name val="ＭＳ Ｐ明朝"/>
      <family val="1"/>
      <charset val="128"/>
    </font>
    <font>
      <sz val="10.5"/>
      <color theme="1"/>
      <name val="Century"/>
      <family val="1"/>
    </font>
    <font>
      <sz val="14"/>
      <color rgb="FF000000"/>
      <name val="ＭＳ Ｐゴシック"/>
      <family val="3"/>
      <charset val="128"/>
    </font>
    <font>
      <sz val="19"/>
      <color rgb="FF000000"/>
      <name val="ＭＳ 明朝"/>
      <family val="1"/>
      <charset val="128"/>
    </font>
    <font>
      <sz val="11"/>
      <color rgb="FF000000"/>
      <name val="ＭＳ Ｐ明朝"/>
      <family val="1"/>
      <charset val="128"/>
    </font>
    <font>
      <sz val="10.5"/>
      <color rgb="FF000000"/>
      <name val="ＭＳ 明朝"/>
      <family val="1"/>
      <charset val="128"/>
    </font>
    <font>
      <sz val="8"/>
      <color rgb="FF000000"/>
      <name val="ＭＳ Ｐ明朝"/>
      <family val="1"/>
      <charset val="128"/>
    </font>
    <font>
      <sz val="10.5"/>
      <name val="ＭＳ 明朝"/>
      <family val="1"/>
      <charset val="128"/>
    </font>
    <font>
      <sz val="10.5"/>
      <color theme="1"/>
      <name val="Times New Roman"/>
      <family val="1"/>
    </font>
    <font>
      <sz val="14"/>
      <color theme="1"/>
      <name val="ＭＳ Ｐゴシック"/>
      <family val="3"/>
      <charset val="128"/>
      <scheme val="major"/>
    </font>
    <font>
      <sz val="8"/>
      <color theme="1"/>
      <name val="ＭＳ Ｐゴシック"/>
      <family val="3"/>
      <charset val="128"/>
      <scheme val="minor"/>
    </font>
    <font>
      <sz val="11"/>
      <color rgb="FFFF0000"/>
      <name val="ＭＳ Ｐゴシック"/>
      <family val="2"/>
      <scheme val="minor"/>
    </font>
    <font>
      <sz val="9"/>
      <color theme="1"/>
      <name val="ＭＳ Ｐゴシック"/>
      <family val="3"/>
      <charset val="128"/>
      <scheme val="minor"/>
    </font>
    <font>
      <sz val="14"/>
      <color theme="1"/>
      <name val="ＭＳ Ｐ明朝"/>
      <family val="1"/>
      <charset val="128"/>
    </font>
    <font>
      <sz val="10.5"/>
      <color rgb="FF000000"/>
      <name val="ＭＳ ゴシック"/>
      <family val="3"/>
      <charset val="128"/>
    </font>
    <font>
      <sz val="9"/>
      <color rgb="FF000000"/>
      <name val="ＭＳ 明朝"/>
      <family val="1"/>
      <charset val="128"/>
    </font>
    <font>
      <sz val="11"/>
      <color rgb="FFFF0000"/>
      <name val="ＭＳ Ｐ明朝"/>
      <family val="1"/>
      <charset val="128"/>
    </font>
    <font>
      <b/>
      <sz val="12"/>
      <color rgb="FFFF0000"/>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b/>
      <sz val="18"/>
      <name val="ＭＳ Ｐゴシック"/>
      <family val="3"/>
      <charset val="128"/>
      <scheme val="minor"/>
    </font>
    <font>
      <sz val="11"/>
      <color rgb="FFFF0000"/>
      <name val="ＭＳ Ｐゴシック"/>
      <family val="3"/>
      <charset val="128"/>
    </font>
    <font>
      <sz val="14"/>
      <color rgb="FFFF0000"/>
      <name val="ＭＳ Ｐゴシック"/>
      <family val="3"/>
      <charset val="128"/>
      <scheme val="minor"/>
    </font>
    <font>
      <sz val="36"/>
      <color theme="1"/>
      <name val="HG丸ｺﾞｼｯｸM-PRO"/>
      <family val="3"/>
      <charset val="128"/>
    </font>
    <font>
      <sz val="16"/>
      <color theme="0" tint="-0.34998626667073579"/>
      <name val="ＭＳ Ｐゴシック"/>
      <family val="3"/>
      <charset val="128"/>
      <scheme val="minor"/>
    </font>
    <font>
      <b/>
      <sz val="9"/>
      <color indexed="10"/>
      <name val="MS P ゴシック"/>
      <family val="3"/>
      <charset val="128"/>
    </font>
    <font>
      <u val="double"/>
      <sz val="10.5"/>
      <color rgb="FFFF0000"/>
      <name val="ＭＳ Ｐ明朝"/>
      <family val="1"/>
      <charset val="128"/>
    </font>
    <font>
      <sz val="11"/>
      <color rgb="FFFF0000"/>
      <name val="ＭＳ Ｐゴシック"/>
      <family val="3"/>
      <charset val="128"/>
      <scheme val="minor"/>
    </font>
    <font>
      <sz val="10"/>
      <name val="ＭＳ Ｐ明朝"/>
      <family val="1"/>
      <charset val="128"/>
    </font>
    <font>
      <u/>
      <sz val="10"/>
      <name val="ＭＳ Ｐ明朝"/>
      <family val="1"/>
      <charset val="128"/>
    </font>
    <font>
      <u/>
      <sz val="10"/>
      <color rgb="FFFF0000"/>
      <name val="ＭＳ Ｐ明朝"/>
      <family val="1"/>
      <charset val="128"/>
    </font>
    <font>
      <sz val="9"/>
      <color rgb="FFFF0000"/>
      <name val="ＭＳ Ｐゴシック"/>
      <family val="3"/>
      <charset val="128"/>
      <scheme val="minor"/>
    </font>
    <font>
      <b/>
      <sz val="16"/>
      <color theme="1"/>
      <name val="ＭＳ Ｐ明朝"/>
      <family val="1"/>
      <charset val="128"/>
    </font>
    <font>
      <sz val="11"/>
      <color rgb="FF00B050"/>
      <name val="ＭＳ Ｐゴシック"/>
      <family val="3"/>
      <charset val="128"/>
      <scheme val="minor"/>
    </font>
    <font>
      <strike/>
      <sz val="11"/>
      <color theme="1"/>
      <name val="ＭＳ Ｐゴシック"/>
      <family val="2"/>
      <scheme val="minor"/>
    </font>
    <font>
      <strike/>
      <sz val="11"/>
      <color theme="1"/>
      <name val="ＭＳ Ｐゴシック"/>
      <family val="3"/>
      <charset val="128"/>
      <scheme val="minor"/>
    </font>
    <font>
      <b/>
      <sz val="11"/>
      <color rgb="FF00B050"/>
      <name val="ＭＳ Ｐゴシック"/>
      <family val="3"/>
      <charset val="128"/>
      <scheme val="minor"/>
    </font>
    <font>
      <u/>
      <sz val="11"/>
      <color rgb="FF00B050"/>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tint="-0.14999847407452621"/>
      </patternFill>
    </fill>
    <fill>
      <patternFill patternType="solid">
        <fgColor rgb="FFFFFF00"/>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right/>
      <top style="hair">
        <color indexed="64"/>
      </top>
      <bottom/>
      <diagonal/>
    </border>
    <border>
      <left style="hair">
        <color indexed="64"/>
      </left>
      <right/>
      <top/>
      <bottom style="hair">
        <color indexed="64"/>
      </bottom>
      <diagonal/>
    </border>
    <border>
      <left/>
      <right/>
      <top style="dotted">
        <color indexed="64"/>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indexed="64"/>
      </bottom>
      <diagonal/>
    </border>
    <border>
      <left/>
      <right style="medium">
        <color auto="1"/>
      </right>
      <top style="thin">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medium">
        <color auto="1"/>
      </right>
      <top style="thin">
        <color auto="1"/>
      </top>
      <bottom style="medium">
        <color auto="1"/>
      </bottom>
      <diagonal/>
    </border>
    <border>
      <left style="thin">
        <color indexed="64"/>
      </left>
      <right/>
      <top style="dotted">
        <color indexed="64"/>
      </top>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top/>
      <bottom style="medium">
        <color indexed="64"/>
      </bottom>
      <diagonal/>
    </border>
    <border>
      <left/>
      <right/>
      <top style="hair">
        <color auto="1"/>
      </top>
      <bottom style="hair">
        <color auto="1"/>
      </bottom>
      <diagonal/>
    </border>
    <border>
      <left style="hair">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dotted">
        <color indexed="64"/>
      </bottom>
      <diagonal/>
    </border>
    <border>
      <left/>
      <right style="thin">
        <color rgb="FF000000"/>
      </right>
      <top style="thin">
        <color indexed="64"/>
      </top>
      <bottom style="dotted">
        <color indexed="64"/>
      </bottom>
      <diagonal/>
    </border>
    <border>
      <left/>
      <right style="thin">
        <color rgb="FF000000"/>
      </right>
      <top style="dotted">
        <color indexed="64"/>
      </top>
      <bottom/>
      <diagonal/>
    </border>
    <border>
      <left/>
      <right style="thin">
        <color rgb="FF000000"/>
      </right>
      <top/>
      <bottom style="thin">
        <color indexed="64"/>
      </bottom>
      <diagonal/>
    </border>
    <border>
      <left/>
      <right/>
      <top style="thin">
        <color indexed="64"/>
      </top>
      <bottom style="hair">
        <color indexed="64"/>
      </bottom>
      <diagonal/>
    </border>
    <border>
      <left/>
      <right style="thick">
        <color indexed="64"/>
      </right>
      <top style="thin">
        <color indexed="64"/>
      </top>
      <bottom/>
      <diagonal/>
    </border>
    <border>
      <left style="hair">
        <color indexed="64"/>
      </left>
      <right/>
      <top style="thin">
        <color indexed="64"/>
      </top>
      <bottom style="medium">
        <color auto="1"/>
      </bottom>
      <diagonal/>
    </border>
    <border>
      <left/>
      <right style="hair">
        <color indexed="64"/>
      </right>
      <top style="medium">
        <color auto="1"/>
      </top>
      <bottom/>
      <diagonal/>
    </border>
    <border>
      <left/>
      <right style="hair">
        <color indexed="64"/>
      </right>
      <top/>
      <bottom style="hair">
        <color indexed="64"/>
      </bottom>
      <diagonal/>
    </border>
    <border>
      <left/>
      <right/>
      <top style="mediumDashDotDot">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DashDotDot">
        <color indexed="64"/>
      </bottom>
      <diagonal/>
    </border>
    <border>
      <left style="thin">
        <color rgb="FF000000"/>
      </left>
      <right style="dotted">
        <color rgb="FF000000"/>
      </right>
      <top style="thin">
        <color rgb="FF000000"/>
      </top>
      <bottom/>
      <diagonal/>
    </border>
    <border>
      <left style="thin">
        <color rgb="FF000000"/>
      </left>
      <right style="dotted">
        <color rgb="FF000000"/>
      </right>
      <top/>
      <bottom/>
      <diagonal/>
    </border>
    <border>
      <left style="thin">
        <color rgb="FF000000"/>
      </left>
      <right style="dotted">
        <color rgb="FF000000"/>
      </right>
      <top/>
      <bottom style="thin">
        <color rgb="FF000000"/>
      </bottom>
      <diagonal/>
    </border>
    <border>
      <left style="thin">
        <color rgb="FF000000"/>
      </left>
      <right/>
      <top/>
      <bottom/>
      <diagonal/>
    </border>
    <border>
      <left style="thin">
        <color rgb="FF000000"/>
      </left>
      <right/>
      <top/>
      <bottom style="medium">
        <color rgb="FF000000"/>
      </bottom>
      <diagonal/>
    </border>
    <border>
      <left style="dotted">
        <color rgb="FF000000"/>
      </left>
      <right/>
      <top style="thin">
        <color rgb="FF000000"/>
      </top>
      <bottom/>
      <diagonal/>
    </border>
    <border>
      <left style="dotted">
        <color rgb="FF000000"/>
      </left>
      <right/>
      <top/>
      <bottom style="medium">
        <color rgb="FF000000"/>
      </bottom>
      <diagonal/>
    </border>
    <border>
      <left style="thin">
        <color indexed="64"/>
      </left>
      <right/>
      <top style="thick">
        <color indexed="64"/>
      </top>
      <bottom style="hair">
        <color indexed="64"/>
      </bottom>
      <diagonal/>
    </border>
    <border>
      <left style="hair">
        <color auto="1"/>
      </left>
      <right/>
      <top style="thick">
        <color indexed="64"/>
      </top>
      <bottom style="hair">
        <color auto="1"/>
      </bottom>
      <diagonal/>
    </border>
    <border>
      <left style="hair">
        <color auto="1"/>
      </left>
      <right style="medium">
        <color auto="1"/>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auto="1"/>
      </right>
      <top style="thin">
        <color auto="1"/>
      </top>
      <bottom style="hair">
        <color indexed="64"/>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s>
  <cellStyleXfs count="1">
    <xf numFmtId="0" fontId="0" fillId="0" borderId="0"/>
  </cellStyleXfs>
  <cellXfs count="1067">
    <xf numFmtId="0" fontId="0" fillId="0" borderId="0" xfId="0"/>
    <xf numFmtId="0" fontId="0" fillId="0" borderId="0" xfId="0" applyAlignment="1">
      <alignment vertical="center"/>
    </xf>
    <xf numFmtId="0" fontId="0" fillId="0" borderId="0" xfId="0" applyAlignment="1">
      <alignment horizontal="distributed" vertical="center" indent="8"/>
    </xf>
    <xf numFmtId="0" fontId="12" fillId="0" borderId="0" xfId="0" applyFont="1" applyAlignment="1">
      <alignment vertical="center"/>
    </xf>
    <xf numFmtId="0" fontId="12" fillId="0" borderId="0" xfId="0" applyFont="1"/>
    <xf numFmtId="0" fontId="12" fillId="0" borderId="0" xfId="0" applyFont="1" applyAlignment="1">
      <alignment horizontal="center" vertical="center"/>
    </xf>
    <xf numFmtId="0" fontId="12" fillId="0" borderId="0" xfId="0" applyFont="1" applyAlignment="1">
      <alignment horizontal="left" vertical="center"/>
    </xf>
    <xf numFmtId="0" fontId="12" fillId="2" borderId="1" xfId="0" applyFont="1" applyFill="1" applyBorder="1" applyAlignment="1">
      <alignment vertical="center" wrapText="1"/>
    </xf>
    <xf numFmtId="0" fontId="7" fillId="0" borderId="0" xfId="0" applyFont="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20" xfId="0" applyFont="1" applyBorder="1" applyAlignment="1">
      <alignment vertical="center" shrinkToFit="1"/>
    </xf>
    <xf numFmtId="0" fontId="12" fillId="0" borderId="51" xfId="0" applyFont="1" applyBorder="1" applyAlignment="1">
      <alignment vertical="center" shrinkToFit="1"/>
    </xf>
    <xf numFmtId="5" fontId="12" fillId="0" borderId="61" xfId="0" applyNumberFormat="1" applyFont="1" applyBorder="1" applyAlignment="1">
      <alignment vertical="center" shrinkToFit="1"/>
    </xf>
    <xf numFmtId="5" fontId="12" fillId="0" borderId="62" xfId="0" applyNumberFormat="1" applyFont="1" applyBorder="1" applyAlignment="1">
      <alignment vertical="center" shrinkToFit="1"/>
    </xf>
    <xf numFmtId="0" fontId="12" fillId="0" borderId="73" xfId="0" applyFont="1" applyBorder="1" applyAlignment="1">
      <alignment vertical="center" shrinkToFit="1"/>
    </xf>
    <xf numFmtId="5" fontId="12" fillId="0" borderId="74" xfId="0" applyNumberFormat="1" applyFont="1" applyBorder="1" applyAlignment="1">
      <alignment vertical="center" shrinkToFit="1"/>
    </xf>
    <xf numFmtId="0" fontId="6" fillId="2" borderId="1"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19"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Alignment="1">
      <alignment horizontal="center" vertical="center"/>
    </xf>
    <xf numFmtId="0" fontId="0" fillId="0" borderId="6" xfId="0" applyBorder="1" applyAlignment="1">
      <alignment vertical="center"/>
    </xf>
    <xf numFmtId="0" fontId="12" fillId="2" borderId="13" xfId="0" applyFont="1" applyFill="1" applyBorder="1" applyAlignment="1" applyProtection="1">
      <alignment horizontal="center" vertical="center" shrinkToFit="1"/>
      <protection locked="0"/>
    </xf>
    <xf numFmtId="0" fontId="13" fillId="0" borderId="0" xfId="0" applyFont="1" applyAlignment="1">
      <alignment vertical="center"/>
    </xf>
    <xf numFmtId="0" fontId="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0" fillId="4" borderId="0" xfId="0" applyFont="1" applyFill="1" applyAlignment="1">
      <alignment vertical="center"/>
    </xf>
    <xf numFmtId="0" fontId="12" fillId="2" borderId="11" xfId="0" applyFont="1" applyFill="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183" fontId="28" fillId="0" borderId="0" xfId="0" applyNumberFormat="1" applyFont="1" applyAlignment="1" applyProtection="1">
      <alignment vertical="center"/>
      <protection locked="0"/>
    </xf>
    <xf numFmtId="0" fontId="29" fillId="0" borderId="95" xfId="0" applyFont="1" applyBorder="1" applyAlignment="1">
      <alignment vertical="center" wrapText="1"/>
    </xf>
    <xf numFmtId="0" fontId="30" fillId="0" borderId="0" xfId="0" applyFont="1" applyAlignment="1">
      <alignment vertical="center" wrapText="1"/>
    </xf>
    <xf numFmtId="0" fontId="30" fillId="0" borderId="0" xfId="0" applyFont="1" applyAlignment="1">
      <alignment horizontal="center" vertical="center"/>
    </xf>
    <xf numFmtId="0" fontId="31" fillId="0" borderId="0" xfId="0" applyFont="1" applyAlignment="1">
      <alignment horizontal="left" vertical="center"/>
    </xf>
    <xf numFmtId="0" fontId="32" fillId="0" borderId="3" xfId="0" applyFont="1" applyBorder="1" applyAlignment="1">
      <alignment horizontal="center" vertical="center"/>
    </xf>
    <xf numFmtId="0" fontId="35" fillId="0" borderId="18" xfId="0" applyFont="1" applyBorder="1" applyAlignment="1">
      <alignment vertical="center"/>
    </xf>
    <xf numFmtId="0" fontId="36" fillId="0" borderId="18" xfId="0" applyFont="1" applyBorder="1" applyAlignment="1">
      <alignment vertical="center"/>
    </xf>
    <xf numFmtId="0" fontId="32" fillId="0" borderId="13" xfId="0" applyFont="1" applyBorder="1" applyAlignment="1">
      <alignment vertical="center"/>
    </xf>
    <xf numFmtId="0" fontId="32" fillId="0" borderId="18" xfId="0" applyFont="1" applyBorder="1" applyAlignment="1">
      <alignment vertical="center"/>
    </xf>
    <xf numFmtId="0" fontId="32" fillId="0" borderId="107" xfId="0" applyFont="1" applyBorder="1" applyAlignment="1">
      <alignment horizontal="center" vertical="center"/>
    </xf>
    <xf numFmtId="0" fontId="35" fillId="0" borderId="94" xfId="0" applyFont="1" applyBorder="1" applyAlignment="1">
      <alignment vertical="center"/>
    </xf>
    <xf numFmtId="0" fontId="32" fillId="0" borderId="91" xfId="0" applyFont="1" applyBorder="1" applyAlignment="1">
      <alignment horizontal="center" vertical="center"/>
    </xf>
    <xf numFmtId="0" fontId="32" fillId="0" borderId="2" xfId="0" applyFont="1" applyBorder="1" applyAlignment="1">
      <alignment vertical="center" wrapText="1"/>
    </xf>
    <xf numFmtId="0" fontId="32" fillId="0" borderId="0" xfId="0" applyFont="1" applyAlignment="1">
      <alignment horizontal="center" vertical="center"/>
    </xf>
    <xf numFmtId="0" fontId="32" fillId="0" borderId="0" xfId="0" applyFont="1" applyAlignment="1">
      <alignment vertical="center"/>
    </xf>
    <xf numFmtId="0" fontId="39" fillId="0" borderId="0" xfId="0" applyFont="1" applyAlignment="1">
      <alignment vertical="center"/>
    </xf>
    <xf numFmtId="0" fontId="32" fillId="0" borderId="93" xfId="0" applyFont="1" applyBorder="1" applyAlignment="1">
      <alignment vertical="center"/>
    </xf>
    <xf numFmtId="0" fontId="39" fillId="0" borderId="8" xfId="0" applyFont="1" applyBorder="1" applyAlignment="1">
      <alignment vertical="center"/>
    </xf>
    <xf numFmtId="0" fontId="39" fillId="0" borderId="2" xfId="0" applyFont="1" applyBorder="1" applyAlignment="1">
      <alignment vertical="center"/>
    </xf>
    <xf numFmtId="0" fontId="32" fillId="0" borderId="2" xfId="0" applyFont="1" applyBorder="1" applyAlignment="1">
      <alignment vertical="center"/>
    </xf>
    <xf numFmtId="0" fontId="32" fillId="0" borderId="9" xfId="0" applyFont="1" applyBorder="1" applyAlignment="1">
      <alignment vertical="center"/>
    </xf>
    <xf numFmtId="0" fontId="41" fillId="0" borderId="0" xfId="0" applyFont="1" applyAlignment="1">
      <alignment vertical="center"/>
    </xf>
    <xf numFmtId="0" fontId="42" fillId="0" borderId="0" xfId="0" applyFont="1" applyAlignment="1">
      <alignment vertical="center"/>
    </xf>
    <xf numFmtId="0" fontId="42" fillId="0" borderId="0" xfId="0" applyFont="1" applyAlignment="1">
      <alignment horizontal="right" vertical="center"/>
    </xf>
    <xf numFmtId="0" fontId="43" fillId="0" borderId="0" xfId="0" applyFont="1" applyAlignment="1">
      <alignment horizontal="center" vertical="center"/>
    </xf>
    <xf numFmtId="0" fontId="30" fillId="0" borderId="86" xfId="0" applyFont="1" applyBorder="1" applyAlignment="1">
      <alignment vertical="center"/>
    </xf>
    <xf numFmtId="0" fontId="30" fillId="0" borderId="43" xfId="0" applyFont="1" applyBorder="1" applyAlignment="1">
      <alignment vertical="center"/>
    </xf>
    <xf numFmtId="0" fontId="30" fillId="0" borderId="18" xfId="0" applyFont="1" applyBorder="1" applyAlignment="1">
      <alignment vertical="center"/>
    </xf>
    <xf numFmtId="0" fontId="30" fillId="0" borderId="35" xfId="0" applyFont="1" applyBorder="1" applyAlignment="1">
      <alignment vertical="center"/>
    </xf>
    <xf numFmtId="0" fontId="42" fillId="0" borderId="0" xfId="0" applyFont="1" applyAlignment="1">
      <alignment horizontal="right" vertical="center" wrapText="1"/>
    </xf>
    <xf numFmtId="3" fontId="42" fillId="0" borderId="0" xfId="0" applyNumberFormat="1" applyFont="1" applyAlignment="1">
      <alignment vertical="center" wrapText="1"/>
    </xf>
    <xf numFmtId="3" fontId="42" fillId="0" borderId="128" xfId="0" applyNumberFormat="1" applyFont="1" applyBorder="1" applyAlignment="1">
      <alignment horizontal="right" vertical="center" wrapText="1"/>
    </xf>
    <xf numFmtId="0" fontId="42" fillId="0" borderId="128" xfId="0" applyFont="1" applyBorder="1" applyAlignment="1">
      <alignment horizontal="center" vertical="center" wrapText="1"/>
    </xf>
    <xf numFmtId="0" fontId="30" fillId="0" borderId="130" xfId="0" applyFont="1" applyBorder="1" applyAlignment="1">
      <alignment vertical="center"/>
    </xf>
    <xf numFmtId="0" fontId="43" fillId="0" borderId="134" xfId="0" applyFont="1" applyBorder="1" applyAlignment="1">
      <alignment vertical="center" wrapText="1"/>
    </xf>
    <xf numFmtId="0" fontId="43" fillId="0" borderId="0" xfId="0" applyFont="1" applyAlignment="1">
      <alignment vertical="center" wrapText="1"/>
    </xf>
    <xf numFmtId="0" fontId="0" fillId="0" borderId="134" xfId="0" applyBorder="1" applyAlignment="1">
      <alignment vertical="center" wrapText="1"/>
    </xf>
    <xf numFmtId="0" fontId="0" fillId="0" borderId="0" xfId="0" applyAlignment="1">
      <alignment vertical="center" wrapText="1"/>
    </xf>
    <xf numFmtId="0" fontId="42" fillId="0" borderId="140" xfId="0" applyFont="1" applyBorder="1" applyAlignment="1">
      <alignment vertical="center" shrinkToFit="1"/>
    </xf>
    <xf numFmtId="0" fontId="45" fillId="0" borderId="134" xfId="0" applyFont="1" applyBorder="1" applyAlignment="1">
      <alignment vertical="center" wrapText="1"/>
    </xf>
    <xf numFmtId="0" fontId="45" fillId="0" borderId="0" xfId="0" applyFont="1" applyAlignment="1">
      <alignment vertical="center" wrapText="1"/>
    </xf>
    <xf numFmtId="0" fontId="45" fillId="0" borderId="134" xfId="0" applyFont="1" applyBorder="1" applyAlignment="1">
      <alignment horizontal="center" vertical="center" wrapText="1"/>
    </xf>
    <xf numFmtId="0" fontId="45" fillId="0" borderId="0" xfId="0" applyFont="1" applyAlignment="1">
      <alignment horizontal="center" vertical="center" wrapText="1"/>
    </xf>
    <xf numFmtId="0" fontId="0" fillId="0" borderId="0" xfId="0" applyAlignment="1">
      <alignment vertical="top" wrapText="1"/>
    </xf>
    <xf numFmtId="0" fontId="46" fillId="0" borderId="0" xfId="0" applyFont="1" applyAlignment="1">
      <alignment vertical="center" wrapText="1"/>
    </xf>
    <xf numFmtId="0" fontId="43" fillId="0" borderId="0" xfId="0" applyFont="1" applyAlignment="1">
      <alignment vertical="center"/>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39" xfId="0" applyFont="1" applyFill="1" applyBorder="1" applyAlignment="1" applyProtection="1">
      <alignment horizontal="right" vertical="center" wrapText="1"/>
      <protection locked="0"/>
    </xf>
    <xf numFmtId="0" fontId="29" fillId="4" borderId="49" xfId="0" applyFont="1" applyFill="1" applyBorder="1" applyAlignment="1">
      <alignment horizontal="left" vertical="center" wrapText="1"/>
    </xf>
    <xf numFmtId="0" fontId="30" fillId="4" borderId="84" xfId="0" applyFont="1" applyFill="1" applyBorder="1" applyAlignment="1" applyProtection="1">
      <alignment horizontal="center" vertical="center" wrapText="1"/>
      <protection locked="0"/>
    </xf>
    <xf numFmtId="0" fontId="29" fillId="4" borderId="84" xfId="0" applyFont="1" applyFill="1" applyBorder="1" applyAlignment="1">
      <alignment vertical="center" wrapText="1"/>
    </xf>
    <xf numFmtId="0" fontId="29" fillId="4" borderId="50" xfId="0" applyFont="1" applyFill="1" applyBorder="1" applyAlignment="1">
      <alignment horizontal="center" vertical="center"/>
    </xf>
    <xf numFmtId="0" fontId="47" fillId="0" borderId="81" xfId="0" applyFont="1" applyBorder="1" applyAlignment="1">
      <alignment horizontal="center" vertical="center" shrinkToFit="1"/>
    </xf>
    <xf numFmtId="0" fontId="47" fillId="0" borderId="5" xfId="0" applyFont="1" applyBorder="1" applyAlignment="1">
      <alignment horizontal="center" vertical="center"/>
    </xf>
    <xf numFmtId="0" fontId="47" fillId="0" borderId="8" xfId="0" applyFont="1" applyBorder="1" applyAlignment="1">
      <alignment horizontal="center" vertical="center" wrapText="1"/>
    </xf>
    <xf numFmtId="0" fontId="35" fillId="0" borderId="0" xfId="0" applyFont="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0" fillId="4" borderId="79" xfId="0" applyFont="1" applyFill="1" applyBorder="1" applyAlignment="1" applyProtection="1">
      <alignment horizontal="center" vertical="center"/>
      <protection locked="0"/>
    </xf>
    <xf numFmtId="0" fontId="30" fillId="4" borderId="0" xfId="0" applyFont="1" applyFill="1" applyAlignment="1">
      <alignment horizontal="center" vertical="center"/>
    </xf>
    <xf numFmtId="49" fontId="30" fillId="4" borderId="0" xfId="0" applyNumberFormat="1" applyFont="1" applyFill="1" applyAlignment="1" applyProtection="1">
      <alignment horizontal="center" vertical="center"/>
      <protection locked="0"/>
    </xf>
    <xf numFmtId="0" fontId="12" fillId="4" borderId="6" xfId="0" applyFont="1" applyFill="1" applyBorder="1" applyAlignment="1">
      <alignment horizontal="center" vertical="center" wrapText="1"/>
    </xf>
    <xf numFmtId="0" fontId="7" fillId="4" borderId="22" xfId="0" applyFont="1" applyFill="1" applyBorder="1" applyAlignment="1">
      <alignment horizontal="center" vertical="center"/>
    </xf>
    <xf numFmtId="182" fontId="9" fillId="4" borderId="6" xfId="0" applyNumberFormat="1" applyFont="1" applyFill="1" applyBorder="1" applyAlignment="1" applyProtection="1">
      <alignment horizontal="left" vertical="center" shrinkToFit="1"/>
      <protection locked="0"/>
    </xf>
    <xf numFmtId="0" fontId="7" fillId="4" borderId="2" xfId="0" applyFont="1" applyFill="1" applyBorder="1" applyAlignment="1">
      <alignment horizontal="right" vertical="center"/>
    </xf>
    <xf numFmtId="0" fontId="12" fillId="4" borderId="9" xfId="0" applyFont="1" applyFill="1" applyBorder="1" applyAlignment="1">
      <alignment vertical="center" wrapText="1"/>
    </xf>
    <xf numFmtId="176" fontId="7" fillId="4" borderId="13" xfId="0" applyNumberFormat="1" applyFont="1" applyFill="1" applyBorder="1" applyAlignment="1">
      <alignment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0" fillId="0" borderId="0" xfId="0" applyAlignment="1">
      <alignment horizontal="center" vertical="center"/>
    </xf>
    <xf numFmtId="0" fontId="7" fillId="3" borderId="1" xfId="0" applyFont="1" applyFill="1" applyBorder="1" applyAlignment="1">
      <alignment horizontal="center" vertical="center" shrinkToFit="1"/>
    </xf>
    <xf numFmtId="0" fontId="30" fillId="4" borderId="49" xfId="0" applyFont="1" applyFill="1" applyBorder="1" applyAlignment="1" applyProtection="1">
      <alignment horizontal="right" vertical="center" indent="1"/>
      <protection locked="0"/>
    </xf>
    <xf numFmtId="0" fontId="48" fillId="4" borderId="5" xfId="0" applyFont="1" applyFill="1" applyBorder="1" applyAlignment="1">
      <alignment horizontal="center" vertical="center" wrapText="1" shrinkToFit="1"/>
    </xf>
    <xf numFmtId="0" fontId="9" fillId="4" borderId="3"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7" fillId="4" borderId="14" xfId="0" applyFont="1" applyFill="1" applyBorder="1" applyAlignment="1">
      <alignment horizontal="left" vertical="center" shrinkToFit="1"/>
    </xf>
    <xf numFmtId="182" fontId="7" fillId="4" borderId="14" xfId="0" applyNumberFormat="1" applyFont="1" applyFill="1" applyBorder="1" applyAlignment="1">
      <alignment horizontal="left" vertical="center" shrinkToFit="1"/>
    </xf>
    <xf numFmtId="182" fontId="7" fillId="4" borderId="14" xfId="0" applyNumberFormat="1" applyFont="1" applyFill="1" applyBorder="1" applyAlignment="1" applyProtection="1">
      <alignment horizontal="left" vertical="center" shrinkToFit="1"/>
      <protection locked="0"/>
    </xf>
    <xf numFmtId="0" fontId="50" fillId="2" borderId="45" xfId="0" applyFont="1" applyFill="1" applyBorder="1" applyAlignment="1">
      <alignment horizontal="center" vertical="center" wrapText="1"/>
    </xf>
    <xf numFmtId="0" fontId="7" fillId="4" borderId="100" xfId="0" applyFont="1" applyFill="1" applyBorder="1" applyAlignment="1">
      <alignment vertical="center" shrinkToFit="1"/>
    </xf>
    <xf numFmtId="0" fontId="7" fillId="4" borderId="18" xfId="0" applyFont="1" applyFill="1" applyBorder="1" applyAlignment="1">
      <alignment vertical="center" shrinkToFit="1"/>
    </xf>
    <xf numFmtId="0" fontId="49" fillId="0" borderId="6" xfId="0" applyFont="1" applyBorder="1" applyAlignment="1">
      <alignment vertical="center"/>
    </xf>
    <xf numFmtId="0" fontId="9" fillId="4" borderId="5" xfId="0" applyFont="1" applyFill="1" applyBorder="1" applyAlignment="1">
      <alignment horizontal="center" vertical="center" wrapText="1" shrinkToFit="1"/>
    </xf>
    <xf numFmtId="176" fontId="7" fillId="4" borderId="14" xfId="0" applyNumberFormat="1" applyFont="1" applyFill="1" applyBorder="1" applyAlignment="1">
      <alignment horizontal="center" vertical="center" shrinkToFit="1"/>
    </xf>
    <xf numFmtId="0" fontId="0" fillId="0" borderId="169" xfId="0" applyBorder="1" applyAlignment="1">
      <alignment vertical="center"/>
    </xf>
    <xf numFmtId="0" fontId="43" fillId="0" borderId="27"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0" xfId="0" applyFont="1" applyAlignment="1">
      <alignment horizontal="right" vertical="center"/>
    </xf>
    <xf numFmtId="0" fontId="43" fillId="0" borderId="0" xfId="0" applyFont="1" applyAlignment="1">
      <alignment horizontal="left" vertical="center"/>
    </xf>
    <xf numFmtId="178" fontId="30" fillId="0" borderId="0" xfId="0" applyNumberFormat="1" applyFont="1" applyAlignment="1" applyProtection="1">
      <alignment horizontal="center" vertical="center"/>
      <protection locked="0"/>
    </xf>
    <xf numFmtId="0" fontId="43" fillId="0" borderId="14" xfId="0" applyFont="1" applyBorder="1" applyAlignment="1">
      <alignment horizontal="center" vertical="center" wrapText="1"/>
    </xf>
    <xf numFmtId="0" fontId="30" fillId="0" borderId="43" xfId="0" applyFont="1" applyBorder="1" applyAlignment="1">
      <alignment horizontal="center" vertical="center"/>
    </xf>
    <xf numFmtId="0" fontId="43" fillId="0" borderId="0" xfId="0" applyFont="1" applyAlignment="1">
      <alignment horizontal="center" vertical="center" shrinkToFit="1"/>
    </xf>
    <xf numFmtId="0" fontId="43" fillId="0" borderId="170" xfId="0" applyFont="1" applyBorder="1" applyAlignment="1">
      <alignment horizontal="center" vertical="center" wrapText="1"/>
    </xf>
    <xf numFmtId="0" fontId="43" fillId="0" borderId="0" xfId="0" applyFont="1" applyAlignment="1">
      <alignment horizontal="left" vertical="center" indent="1"/>
    </xf>
    <xf numFmtId="0" fontId="43" fillId="0" borderId="0" xfId="0" applyFont="1" applyAlignment="1">
      <alignment horizontal="left" vertical="center" indent="2"/>
    </xf>
    <xf numFmtId="0" fontId="43" fillId="0" borderId="28" xfId="0" applyFont="1" applyBorder="1" applyAlignment="1">
      <alignment horizontal="center" vertical="center" wrapText="1"/>
    </xf>
    <xf numFmtId="176" fontId="9" fillId="4" borderId="13" xfId="0" applyNumberFormat="1" applyFont="1" applyFill="1" applyBorder="1" applyAlignment="1">
      <alignment horizontal="center" vertical="center" shrinkToFit="1"/>
    </xf>
    <xf numFmtId="0" fontId="9" fillId="4" borderId="14" xfId="0" applyFont="1" applyFill="1" applyBorder="1" applyAlignment="1">
      <alignment horizontal="right" vertical="center" shrinkToFit="1"/>
    </xf>
    <xf numFmtId="0" fontId="43" fillId="0" borderId="0" xfId="0" applyFont="1" applyAlignment="1">
      <alignment horizontal="left" vertical="center" wrapText="1"/>
    </xf>
    <xf numFmtId="0" fontId="43" fillId="0" borderId="0" xfId="0" applyFont="1" applyAlignment="1">
      <alignment horizontal="center" vertical="center" wrapText="1"/>
    </xf>
    <xf numFmtId="0" fontId="55" fillId="0" borderId="6" xfId="0" applyFont="1" applyBorder="1" applyAlignment="1">
      <alignment vertical="center"/>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31" fillId="0" borderId="0" xfId="0" applyFont="1" applyAlignment="1">
      <alignment horizontal="center" vertical="center"/>
    </xf>
    <xf numFmtId="0" fontId="7" fillId="4" borderId="14" xfId="0" applyFont="1" applyFill="1" applyBorder="1" applyAlignment="1" applyProtection="1">
      <alignment horizontal="left" vertical="center" shrinkToFit="1"/>
      <protection locked="0"/>
    </xf>
    <xf numFmtId="180" fontId="8" fillId="0" borderId="13" xfId="0" applyNumberFormat="1" applyFont="1" applyBorder="1" applyAlignment="1">
      <alignment horizontal="center" vertical="center"/>
    </xf>
    <xf numFmtId="0" fontId="0" fillId="0" borderId="173" xfId="0" applyBorder="1" applyAlignment="1">
      <alignment horizontal="distributed" vertical="center" indent="8"/>
    </xf>
    <xf numFmtId="0" fontId="13" fillId="0" borderId="173" xfId="0" applyFont="1" applyBorder="1" applyAlignment="1">
      <alignment vertical="center"/>
    </xf>
    <xf numFmtId="0" fontId="0" fillId="0" borderId="173" xfId="0" applyBorder="1" applyAlignment="1">
      <alignment vertical="center"/>
    </xf>
    <xf numFmtId="0" fontId="0" fillId="0" borderId="169" xfId="0" applyBorder="1" applyAlignment="1">
      <alignment horizontal="distributed" vertical="center" indent="8"/>
    </xf>
    <xf numFmtId="0" fontId="13" fillId="0" borderId="169" xfId="0" applyFont="1" applyBorder="1" applyAlignment="1">
      <alignment vertical="center"/>
    </xf>
    <xf numFmtId="0" fontId="21" fillId="0" borderId="18" xfId="0" applyFont="1" applyBorder="1" applyAlignment="1">
      <alignment horizontal="center" vertical="center"/>
    </xf>
    <xf numFmtId="0" fontId="0" fillId="0" borderId="173" xfId="0" applyBorder="1" applyAlignment="1">
      <alignment horizontal="center" vertical="center"/>
    </xf>
    <xf numFmtId="0" fontId="0" fillId="0" borderId="169" xfId="0" applyBorder="1" applyAlignment="1">
      <alignment horizontal="center" vertical="center"/>
    </xf>
    <xf numFmtId="0" fontId="58" fillId="0" borderId="0" xfId="0" applyFont="1" applyAlignment="1">
      <alignment vertical="center"/>
    </xf>
    <xf numFmtId="0" fontId="0" fillId="0" borderId="0" xfId="0" applyAlignment="1">
      <alignment horizontal="distributed" vertical="center"/>
    </xf>
    <xf numFmtId="0" fontId="7" fillId="4" borderId="14" xfId="0" applyFont="1" applyFill="1" applyBorder="1" applyAlignment="1" applyProtection="1">
      <alignment horizontal="center" vertical="center" shrinkToFit="1"/>
      <protection locked="0"/>
    </xf>
    <xf numFmtId="0" fontId="29" fillId="0" borderId="50" xfId="0" applyFont="1" applyBorder="1" applyAlignment="1">
      <alignment horizontal="center" vertical="center"/>
    </xf>
    <xf numFmtId="0" fontId="60" fillId="0" borderId="0" xfId="0" applyFont="1" applyAlignment="1">
      <alignment horizontal="righ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4" xfId="0" applyFont="1" applyBorder="1" applyAlignment="1">
      <alignment vertical="center"/>
    </xf>
    <xf numFmtId="0" fontId="9" fillId="4" borderId="5" xfId="0" applyFont="1" applyFill="1" applyBorder="1" applyAlignment="1">
      <alignment horizontal="center" vertical="center" shrinkToFit="1"/>
    </xf>
    <xf numFmtId="182" fontId="9" fillId="4" borderId="6" xfId="0" applyNumberFormat="1" applyFont="1" applyFill="1" applyBorder="1" applyAlignment="1">
      <alignment horizontal="left" vertical="center" shrinkToFit="1"/>
    </xf>
    <xf numFmtId="0" fontId="9" fillId="0" borderId="3" xfId="0" applyFont="1" applyBorder="1" applyAlignment="1">
      <alignment horizontal="center" vertical="center" shrinkToFit="1"/>
    </xf>
    <xf numFmtId="0" fontId="9" fillId="0" borderId="11" xfId="0" applyFont="1" applyBorder="1" applyAlignment="1">
      <alignment horizontal="center" vertical="center" shrinkToFit="1"/>
    </xf>
    <xf numFmtId="0" fontId="9" fillId="4" borderId="1" xfId="0" applyFont="1" applyFill="1" applyBorder="1" applyAlignment="1">
      <alignment horizontal="center" vertical="center"/>
    </xf>
    <xf numFmtId="0" fontId="9" fillId="4" borderId="39" xfId="0" applyFont="1" applyFill="1" applyBorder="1" applyAlignment="1">
      <alignment horizontal="right" vertical="center" wrapText="1"/>
    </xf>
    <xf numFmtId="176" fontId="7" fillId="4" borderId="13" xfId="0" applyNumberFormat="1" applyFont="1" applyFill="1" applyBorder="1" applyAlignment="1">
      <alignment horizontal="center" vertical="center" shrinkToFit="1"/>
    </xf>
    <xf numFmtId="0" fontId="31" fillId="0" borderId="0" xfId="0" applyFont="1" applyAlignment="1">
      <alignment horizontal="right" vertical="center"/>
    </xf>
    <xf numFmtId="0" fontId="35" fillId="0" borderId="0" xfId="0" applyFont="1" applyAlignment="1">
      <alignment horizontal="center" vertical="center"/>
    </xf>
    <xf numFmtId="0" fontId="32" fillId="0" borderId="0" xfId="0" applyFont="1" applyAlignment="1">
      <alignment horizontal="center" vertical="center" wrapText="1"/>
    </xf>
    <xf numFmtId="0" fontId="32" fillId="0" borderId="93" xfId="0" applyFont="1" applyBorder="1" applyAlignment="1">
      <alignment horizontal="center" vertical="center" wrapText="1"/>
    </xf>
    <xf numFmtId="0" fontId="35" fillId="0" borderId="84" xfId="0" applyFont="1" applyBorder="1" applyAlignment="1">
      <alignment vertical="center"/>
    </xf>
    <xf numFmtId="0" fontId="35" fillId="0" borderId="84" xfId="0" applyFont="1" applyBorder="1" applyAlignment="1">
      <alignment horizontal="center" vertical="center"/>
    </xf>
    <xf numFmtId="0" fontId="32" fillId="0" borderId="84"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5" xfId="0" applyFont="1" applyBorder="1" applyAlignment="1">
      <alignment vertical="center" shrinkToFit="1"/>
    </xf>
    <xf numFmtId="0" fontId="32" fillId="0" borderId="6" xfId="0" applyFont="1" applyBorder="1" applyAlignment="1">
      <alignment vertical="center" shrinkToFit="1"/>
    </xf>
    <xf numFmtId="0" fontId="32" fillId="0" borderId="6" xfId="0" applyFont="1" applyBorder="1" applyAlignment="1">
      <alignment vertical="center" wrapText="1"/>
    </xf>
    <xf numFmtId="0" fontId="35" fillId="0" borderId="6" xfId="0" applyFont="1" applyBorder="1" applyAlignment="1">
      <alignment vertical="center" shrinkToFit="1"/>
    </xf>
    <xf numFmtId="0" fontId="32" fillId="0" borderId="8" xfId="0" applyFont="1" applyBorder="1" applyAlignment="1">
      <alignment vertical="center" shrinkToFit="1"/>
    </xf>
    <xf numFmtId="0" fontId="32" fillId="0" borderId="2" xfId="0" applyFont="1" applyBorder="1" applyAlignment="1">
      <alignment vertical="center" shrinkToFit="1"/>
    </xf>
    <xf numFmtId="0" fontId="35" fillId="0" borderId="2" xfId="0" applyFont="1" applyBorder="1" applyAlignment="1">
      <alignment vertical="center" shrinkToFit="1"/>
    </xf>
    <xf numFmtId="0" fontId="32" fillId="0" borderId="49" xfId="0" applyFont="1" applyBorder="1" applyAlignment="1">
      <alignment vertical="center" shrinkToFit="1"/>
    </xf>
    <xf numFmtId="0" fontId="32" fillId="0" borderId="84" xfId="0" applyFont="1" applyBorder="1" applyAlignment="1">
      <alignment vertical="center" shrinkToFit="1"/>
    </xf>
    <xf numFmtId="0" fontId="32" fillId="0" borderId="84" xfId="0" applyFont="1" applyBorder="1" applyAlignment="1">
      <alignment vertical="center" wrapText="1"/>
    </xf>
    <xf numFmtId="0" fontId="35" fillId="0" borderId="84" xfId="0" applyFont="1" applyBorder="1" applyAlignment="1">
      <alignment vertical="center" shrinkToFit="1"/>
    </xf>
    <xf numFmtId="0" fontId="32" fillId="0" borderId="46" xfId="0" applyFont="1" applyBorder="1" applyAlignment="1">
      <alignment vertical="center" shrinkToFit="1"/>
    </xf>
    <xf numFmtId="0" fontId="32" fillId="0" borderId="46" xfId="0" applyFont="1" applyBorder="1" applyAlignment="1">
      <alignment vertical="center"/>
    </xf>
    <xf numFmtId="0" fontId="35" fillId="0" borderId="46" xfId="0" applyFont="1" applyBorder="1" applyAlignment="1">
      <alignment vertical="center" shrinkToFit="1"/>
    </xf>
    <xf numFmtId="0" fontId="32" fillId="0" borderId="46" xfId="0" applyFont="1" applyBorder="1" applyAlignment="1">
      <alignment vertical="center" wrapText="1"/>
    </xf>
    <xf numFmtId="0" fontId="32" fillId="0" borderId="101" xfId="0" applyFont="1" applyBorder="1" applyAlignment="1">
      <alignment vertical="center" wrapText="1"/>
    </xf>
    <xf numFmtId="0" fontId="32" fillId="0" borderId="89" xfId="0" applyFont="1" applyBorder="1" applyAlignment="1">
      <alignment vertical="center"/>
    </xf>
    <xf numFmtId="0" fontId="32" fillId="0" borderId="77" xfId="0" applyFont="1" applyBorder="1" applyAlignment="1">
      <alignment vertical="center"/>
    </xf>
    <xf numFmtId="0" fontId="32" fillId="0" borderId="88" xfId="0" applyFont="1" applyBorder="1" applyAlignment="1">
      <alignment vertical="center"/>
    </xf>
    <xf numFmtId="0" fontId="59" fillId="0" borderId="0" xfId="0" applyFont="1" applyAlignment="1">
      <alignment horizontal="center" vertical="center"/>
    </xf>
    <xf numFmtId="0" fontId="28" fillId="0" borderId="81" xfId="0" applyFont="1" applyBorder="1" applyAlignment="1">
      <alignment horizontal="center" vertical="center" shrinkToFit="1"/>
    </xf>
    <xf numFmtId="0" fontId="28" fillId="0" borderId="5" xfId="0" applyFont="1" applyBorder="1" applyAlignment="1">
      <alignment horizontal="center" vertical="center"/>
    </xf>
    <xf numFmtId="0" fontId="28" fillId="0" borderId="8" xfId="0" applyFont="1" applyBorder="1" applyAlignment="1">
      <alignment horizontal="center" vertical="center" wrapText="1"/>
    </xf>
    <xf numFmtId="0" fontId="0" fillId="0" borderId="91" xfId="0" applyBorder="1" applyAlignment="1">
      <alignment vertical="center"/>
    </xf>
    <xf numFmtId="0" fontId="0" fillId="0" borderId="43" xfId="0"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0" xfId="0" applyFont="1" applyAlignment="1" applyProtection="1">
      <alignment vertical="top" wrapText="1"/>
      <protection locked="0"/>
    </xf>
    <xf numFmtId="0" fontId="30" fillId="0" borderId="93" xfId="0" applyFont="1" applyBorder="1" applyAlignment="1" applyProtection="1">
      <alignment vertical="top" wrapText="1"/>
      <protection locked="0"/>
    </xf>
    <xf numFmtId="0" fontId="30" fillId="0" borderId="92" xfId="0" applyFont="1" applyBorder="1" applyAlignment="1" applyProtection="1">
      <alignment vertical="top" wrapText="1"/>
      <protection locked="0"/>
    </xf>
    <xf numFmtId="0" fontId="30" fillId="0" borderId="94" xfId="0" applyFont="1" applyBorder="1" applyAlignment="1" applyProtection="1">
      <alignment vertical="top" wrapText="1"/>
      <protection locked="0"/>
    </xf>
    <xf numFmtId="0" fontId="30" fillId="0" borderId="43" xfId="0" applyFont="1" applyBorder="1" applyAlignment="1" applyProtection="1">
      <alignment vertical="top" wrapText="1"/>
      <protection locked="0"/>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30" fillId="0" borderId="90" xfId="0" applyFont="1" applyBorder="1" applyAlignment="1" applyProtection="1">
      <alignment vertical="top" wrapText="1"/>
      <protection locked="0"/>
    </xf>
    <xf numFmtId="0" fontId="30" fillId="0" borderId="2" xfId="0" applyFont="1" applyBorder="1" applyAlignment="1" applyProtection="1">
      <alignment vertical="top" wrapText="1"/>
      <protection locked="0"/>
    </xf>
    <xf numFmtId="0" fontId="30" fillId="0" borderId="41" xfId="0" applyFont="1" applyBorder="1" applyAlignment="1" applyProtection="1">
      <alignment vertical="top" wrapText="1"/>
      <protection locked="0"/>
    </xf>
    <xf numFmtId="0" fontId="29" fillId="0" borderId="49" xfId="0" applyFont="1" applyBorder="1" applyAlignment="1">
      <alignment horizontal="left" vertical="center" wrapText="1"/>
    </xf>
    <xf numFmtId="0" fontId="29" fillId="0" borderId="84" xfId="0" applyFont="1" applyBorder="1" applyAlignment="1">
      <alignment vertical="center" wrapText="1"/>
    </xf>
    <xf numFmtId="0" fontId="30" fillId="0" borderId="84" xfId="0" applyFont="1" applyBorder="1" applyAlignment="1" applyProtection="1">
      <alignment vertical="center" wrapText="1"/>
      <protection locked="0"/>
    </xf>
    <xf numFmtId="0" fontId="30" fillId="0" borderId="49" xfId="0" applyFont="1" applyBorder="1" applyAlignment="1" applyProtection="1">
      <alignment horizontal="left" vertical="center" wrapText="1" indent="1"/>
      <protection locked="0"/>
    </xf>
    <xf numFmtId="0" fontId="7" fillId="4" borderId="99"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99"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32" fillId="0" borderId="8" xfId="0" applyFont="1" applyBorder="1" applyAlignment="1">
      <alignment horizontal="center" vertical="center"/>
    </xf>
    <xf numFmtId="0" fontId="12" fillId="0" borderId="181" xfId="0" applyFont="1" applyBorder="1" applyAlignment="1">
      <alignment vertical="center" shrinkToFit="1"/>
    </xf>
    <xf numFmtId="5" fontId="12" fillId="0" borderId="182" xfId="0" applyNumberFormat="1" applyFont="1" applyBorder="1" applyAlignment="1">
      <alignment vertical="center" shrinkToFit="1"/>
    </xf>
    <xf numFmtId="0" fontId="9" fillId="4" borderId="104" xfId="0" applyFont="1" applyFill="1" applyBorder="1" applyAlignment="1">
      <alignment horizontal="right" vertical="center" wrapText="1"/>
    </xf>
    <xf numFmtId="176" fontId="7" fillId="4" borderId="164" xfId="0" applyNumberFormat="1" applyFont="1" applyFill="1" applyBorder="1" applyAlignment="1">
      <alignment vertical="center"/>
    </xf>
    <xf numFmtId="176" fontId="9" fillId="4" borderId="164" xfId="0" applyNumberFormat="1" applyFont="1" applyFill="1" applyBorder="1" applyAlignment="1">
      <alignment vertical="center"/>
    </xf>
    <xf numFmtId="181" fontId="12" fillId="4" borderId="2" xfId="0" applyNumberFormat="1" applyFont="1" applyFill="1" applyBorder="1" applyAlignment="1">
      <alignment vertical="center"/>
    </xf>
    <xf numFmtId="0" fontId="7" fillId="4" borderId="2" xfId="0" applyFont="1" applyFill="1" applyBorder="1" applyAlignment="1">
      <alignment horizontal="center" vertical="center"/>
    </xf>
    <xf numFmtId="181" fontId="12" fillId="0" borderId="2" xfId="0" applyNumberFormat="1" applyFont="1" applyBorder="1" applyAlignment="1">
      <alignment vertical="center"/>
    </xf>
    <xf numFmtId="176" fontId="9" fillId="0" borderId="164" xfId="0" applyNumberFormat="1" applyFont="1" applyBorder="1" applyAlignment="1">
      <alignment vertical="center"/>
    </xf>
    <xf numFmtId="176" fontId="7" fillId="0" borderId="164" xfId="0" applyNumberFormat="1" applyFont="1" applyBorder="1" applyAlignment="1">
      <alignment vertical="center"/>
    </xf>
    <xf numFmtId="0" fontId="35" fillId="0" borderId="14" xfId="0" applyFont="1" applyBorder="1" applyAlignment="1">
      <alignment vertical="center"/>
    </xf>
    <xf numFmtId="0" fontId="35" fillId="0" borderId="5" xfId="0" applyFont="1" applyBorder="1" applyAlignment="1">
      <alignment horizontal="center" vertical="center"/>
    </xf>
    <xf numFmtId="0" fontId="35" fillId="0" borderId="2" xfId="0" applyFont="1" applyBorder="1" applyAlignment="1">
      <alignment horizontal="left" vertical="center" indent="1"/>
    </xf>
    <xf numFmtId="0" fontId="35" fillId="0" borderId="9" xfId="0" applyFont="1" applyBorder="1" applyAlignment="1">
      <alignment horizontal="left" vertical="center" indent="1"/>
    </xf>
    <xf numFmtId="0" fontId="35" fillId="0" borderId="93" xfId="0" applyFont="1" applyBorder="1" applyAlignment="1">
      <alignment vertical="center"/>
    </xf>
    <xf numFmtId="0" fontId="32" fillId="0" borderId="6" xfId="0" applyFont="1" applyBorder="1" applyAlignment="1">
      <alignment horizontal="center" vertical="center"/>
    </xf>
    <xf numFmtId="0" fontId="70" fillId="0" borderId="2" xfId="0" applyFont="1" applyBorder="1" applyAlignment="1">
      <alignment horizontal="left" vertical="center" indent="1"/>
    </xf>
    <xf numFmtId="186" fontId="0" fillId="0" borderId="0" xfId="0" applyNumberFormat="1" applyAlignment="1">
      <alignment vertical="center"/>
    </xf>
    <xf numFmtId="3" fontId="42" fillId="0" borderId="188" xfId="0" applyNumberFormat="1" applyFont="1" applyBorder="1" applyAlignment="1">
      <alignment horizontal="right" vertical="center" wrapText="1"/>
    </xf>
    <xf numFmtId="0" fontId="42" fillId="0" borderId="189" xfId="0" applyFont="1" applyBorder="1" applyAlignment="1">
      <alignment horizontal="center" vertical="center" wrapText="1"/>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7" fillId="7" borderId="2"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7" borderId="0" xfId="0" applyFont="1" applyFill="1" applyAlignment="1" applyProtection="1">
      <alignment horizontal="center" vertical="center"/>
      <protection locked="0"/>
    </xf>
    <xf numFmtId="0" fontId="35" fillId="7" borderId="84" xfId="0" applyFont="1" applyFill="1" applyBorder="1" applyAlignment="1" applyProtection="1">
      <alignment horizontal="center" vertical="center"/>
      <protection locked="0"/>
    </xf>
    <xf numFmtId="0" fontId="32" fillId="7" borderId="6" xfId="0" applyFont="1" applyFill="1" applyBorder="1" applyAlignment="1" applyProtection="1">
      <alignment vertical="center" shrinkToFit="1"/>
      <protection locked="0"/>
    </xf>
    <xf numFmtId="0" fontId="32" fillId="7" borderId="2" xfId="0" applyFont="1" applyFill="1" applyBorder="1" applyAlignment="1" applyProtection="1">
      <alignment vertical="center" shrinkToFit="1"/>
      <protection locked="0"/>
    </xf>
    <xf numFmtId="0" fontId="32" fillId="7" borderId="84" xfId="0" applyFont="1" applyFill="1" applyBorder="1" applyAlignment="1" applyProtection="1">
      <alignment vertical="center" shrinkToFit="1"/>
      <protection locked="0"/>
    </xf>
    <xf numFmtId="0" fontId="35" fillId="7" borderId="6" xfId="0" applyFont="1" applyFill="1" applyBorder="1" applyAlignment="1" applyProtection="1">
      <alignment vertical="center" shrinkToFit="1"/>
      <protection locked="0"/>
    </xf>
    <xf numFmtId="0" fontId="35" fillId="7" borderId="2" xfId="0" applyFont="1" applyFill="1" applyBorder="1" applyAlignment="1" applyProtection="1">
      <alignment vertical="center" shrinkToFit="1"/>
      <protection locked="0"/>
    </xf>
    <xf numFmtId="0" fontId="35" fillId="7" borderId="84" xfId="0" applyFont="1" applyFill="1" applyBorder="1" applyAlignment="1" applyProtection="1">
      <alignment vertical="center" shrinkToFit="1"/>
      <protection locked="0"/>
    </xf>
    <xf numFmtId="0" fontId="32" fillId="7" borderId="46" xfId="0" applyFont="1" applyFill="1" applyBorder="1" applyAlignment="1" applyProtection="1">
      <alignment vertical="center" wrapText="1"/>
      <protection locked="0"/>
    </xf>
    <xf numFmtId="0" fontId="32" fillId="7" borderId="46" xfId="0" applyFont="1" applyFill="1" applyBorder="1" applyAlignment="1" applyProtection="1">
      <alignment vertical="center" shrinkToFit="1"/>
      <protection locked="0"/>
    </xf>
    <xf numFmtId="0" fontId="32" fillId="7" borderId="46" xfId="0" applyFont="1" applyFill="1" applyBorder="1" applyAlignment="1" applyProtection="1">
      <alignment vertical="center"/>
      <protection locked="0"/>
    </xf>
    <xf numFmtId="0" fontId="42" fillId="7" borderId="46" xfId="0" applyFont="1" applyFill="1" applyBorder="1" applyAlignment="1">
      <alignment horizontal="center" vertical="center" wrapText="1"/>
    </xf>
    <xf numFmtId="0" fontId="42" fillId="4" borderId="128" xfId="0" applyFont="1" applyFill="1" applyBorder="1" applyAlignment="1">
      <alignment horizontal="center" vertical="center" wrapText="1"/>
    </xf>
    <xf numFmtId="0" fontId="42" fillId="4" borderId="150" xfId="0" applyFont="1" applyFill="1" applyBorder="1" applyAlignment="1">
      <alignment horizontal="center" vertical="center" wrapText="1"/>
    </xf>
    <xf numFmtId="0" fontId="42" fillId="4" borderId="151" xfId="0" applyFont="1" applyFill="1" applyBorder="1" applyAlignment="1">
      <alignment horizontal="center" vertical="center" wrapText="1"/>
    </xf>
    <xf numFmtId="0" fontId="42" fillId="4" borderId="152" xfId="0" applyFont="1" applyFill="1" applyBorder="1" applyAlignment="1">
      <alignment horizontal="center" vertical="center" wrapText="1"/>
    </xf>
    <xf numFmtId="0" fontId="42" fillId="4" borderId="153" xfId="0" applyFont="1" applyFill="1" applyBorder="1" applyAlignment="1">
      <alignment horizontal="center" vertical="center" wrapText="1"/>
    </xf>
    <xf numFmtId="0" fontId="42" fillId="4" borderId="154" xfId="0" applyFont="1" applyFill="1" applyBorder="1" applyAlignment="1">
      <alignment horizontal="center" vertical="center" wrapText="1"/>
    </xf>
    <xf numFmtId="0" fontId="42" fillId="4" borderId="155" xfId="0" applyFont="1" applyFill="1" applyBorder="1" applyAlignment="1">
      <alignment horizontal="center" vertical="center" wrapText="1"/>
    </xf>
    <xf numFmtId="0" fontId="42" fillId="4" borderId="156" xfId="0" applyFont="1" applyFill="1" applyBorder="1" applyAlignment="1">
      <alignment horizontal="center" vertical="center" wrapText="1"/>
    </xf>
    <xf numFmtId="0" fontId="56" fillId="0" borderId="0" xfId="0" applyFont="1" applyAlignment="1">
      <alignment horizontal="left" vertical="center" wrapText="1"/>
    </xf>
    <xf numFmtId="0" fontId="6" fillId="0" borderId="0" xfId="0" applyFont="1" applyAlignment="1">
      <alignment horizontal="left" vertical="center" wrapText="1"/>
    </xf>
    <xf numFmtId="0" fontId="49" fillId="0" borderId="0" xfId="0" applyFont="1" applyAlignment="1">
      <alignment horizontal="left" vertical="center" wrapText="1"/>
    </xf>
    <xf numFmtId="0" fontId="65"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28" xfId="0" applyFont="1" applyBorder="1" applyAlignment="1">
      <alignment horizontal="left" vertical="center"/>
    </xf>
    <xf numFmtId="0" fontId="12" fillId="0" borderId="81" xfId="0" applyFont="1" applyBorder="1" applyAlignment="1">
      <alignment horizontal="left" vertical="center"/>
    </xf>
    <xf numFmtId="0" fontId="12" fillId="0" borderId="1" xfId="0" applyFont="1" applyBorder="1" applyAlignment="1">
      <alignment horizontal="left" vertical="center"/>
    </xf>
    <xf numFmtId="0" fontId="12" fillId="0" borderId="39" xfId="0" applyFont="1" applyBorder="1" applyAlignment="1">
      <alignment horizontal="left" vertical="center"/>
    </xf>
    <xf numFmtId="179" fontId="7" fillId="0" borderId="24" xfId="0" applyNumberFormat="1" applyFont="1" applyBorder="1" applyAlignment="1">
      <alignment horizontal="center" vertical="center"/>
    </xf>
    <xf numFmtId="179" fontId="7" fillId="0" borderId="25" xfId="0" applyNumberFormat="1" applyFont="1" applyBorder="1" applyAlignment="1">
      <alignment horizontal="center" vertical="center"/>
    </xf>
    <xf numFmtId="179" fontId="7" fillId="0" borderId="26" xfId="0"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0" borderId="85" xfId="0" applyFont="1" applyBorder="1" applyAlignment="1">
      <alignment horizontal="left" vertical="center"/>
    </xf>
    <xf numFmtId="0" fontId="7" fillId="0" borderId="77" xfId="0" applyFont="1" applyBorder="1" applyAlignment="1">
      <alignment horizontal="left" vertical="center"/>
    </xf>
    <xf numFmtId="0" fontId="7" fillId="0" borderId="86" xfId="0" applyFont="1" applyBorder="1" applyAlignment="1">
      <alignment horizontal="left" vertical="center"/>
    </xf>
    <xf numFmtId="0" fontId="7" fillId="0" borderId="87" xfId="0" applyFont="1" applyBorder="1" applyAlignment="1">
      <alignment horizontal="left" vertical="center"/>
    </xf>
    <xf numFmtId="0" fontId="7" fillId="0" borderId="84" xfId="0" applyFont="1" applyBorder="1" applyAlignment="1">
      <alignment horizontal="left" vertical="center"/>
    </xf>
    <xf numFmtId="0" fontId="7" fillId="0" borderId="50" xfId="0" applyFont="1" applyBorder="1" applyAlignment="1">
      <alignment horizontal="left" vertical="center"/>
    </xf>
    <xf numFmtId="0" fontId="12" fillId="0" borderId="29" xfId="0" applyFont="1" applyBorder="1" applyAlignment="1">
      <alignment horizontal="center" vertical="center" textRotation="255"/>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7" fillId="4" borderId="98" xfId="0" applyFont="1" applyFill="1" applyBorder="1" applyAlignment="1">
      <alignment horizontal="left" vertical="center" indent="1"/>
    </xf>
    <xf numFmtId="0" fontId="7" fillId="4" borderId="99" xfId="0" applyFont="1" applyFill="1" applyBorder="1" applyAlignment="1">
      <alignment horizontal="left" vertical="center" indent="1"/>
    </xf>
    <xf numFmtId="0" fontId="12" fillId="2" borderId="2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4" borderId="13"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18" xfId="0" applyFont="1" applyFill="1" applyBorder="1" applyAlignment="1">
      <alignment horizontal="left" vertical="center" indent="1"/>
    </xf>
    <xf numFmtId="0" fontId="12" fillId="0" borderId="12" xfId="0" applyFont="1"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wrapText="1"/>
    </xf>
    <xf numFmtId="0" fontId="12" fillId="2" borderId="3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0" borderId="32" xfId="0" applyFont="1" applyBorder="1" applyAlignment="1">
      <alignment vertical="center"/>
    </xf>
    <xf numFmtId="0" fontId="12" fillId="2" borderId="29" xfId="0" applyFont="1" applyFill="1" applyBorder="1" applyAlignment="1">
      <alignment horizontal="center" vertical="center"/>
    </xf>
    <xf numFmtId="0" fontId="12" fillId="2" borderId="1" xfId="0" applyFont="1" applyFill="1" applyBorder="1" applyAlignment="1">
      <alignment horizontal="center" vertical="center"/>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2" fillId="0" borderId="8"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41" xfId="0" applyFont="1" applyBorder="1" applyAlignment="1">
      <alignment horizontal="left" vertical="center" shrinkToFit="1"/>
    </xf>
    <xf numFmtId="0" fontId="12" fillId="2" borderId="5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182" fontId="7" fillId="4" borderId="6" xfId="0" applyNumberFormat="1" applyFont="1" applyFill="1" applyBorder="1" applyAlignment="1">
      <alignment horizontal="left" vertical="center" indent="1"/>
    </xf>
    <xf numFmtId="182" fontId="7" fillId="4" borderId="7" xfId="0" applyNumberFormat="1" applyFont="1" applyFill="1" applyBorder="1" applyAlignment="1">
      <alignment horizontal="left" vertical="center" inden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8" xfId="0" applyFont="1" applyFill="1" applyBorder="1" applyAlignment="1">
      <alignment horizontal="center" vertical="center"/>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35" xfId="0" applyFont="1" applyFill="1" applyBorder="1" applyAlignment="1">
      <alignment horizontal="left" vertical="center" shrinkToFit="1"/>
    </xf>
    <xf numFmtId="0" fontId="7" fillId="4" borderId="58" xfId="0" applyFont="1" applyFill="1" applyBorder="1" applyAlignment="1">
      <alignment horizontal="left" vertical="center" indent="1"/>
    </xf>
    <xf numFmtId="0" fontId="7" fillId="4" borderId="60" xfId="0" applyFont="1" applyFill="1" applyBorder="1" applyAlignment="1">
      <alignment horizontal="left" vertical="center" indent="1"/>
    </xf>
    <xf numFmtId="0" fontId="7" fillId="4" borderId="59" xfId="0" applyFont="1" applyFill="1" applyBorder="1" applyAlignment="1">
      <alignment horizontal="left" vertical="center" indent="1"/>
    </xf>
    <xf numFmtId="0" fontId="12" fillId="2" borderId="36" xfId="0" applyFont="1" applyFill="1" applyBorder="1" applyAlignment="1">
      <alignment horizontal="center" vertical="center"/>
    </xf>
    <xf numFmtId="0" fontId="12" fillId="2" borderId="21" xfId="0" applyFont="1" applyFill="1" applyBorder="1" applyAlignment="1">
      <alignment horizontal="center" vertical="center"/>
    </xf>
    <xf numFmtId="0" fontId="7" fillId="4" borderId="23" xfId="0" applyFont="1" applyFill="1" applyBorder="1" applyAlignment="1">
      <alignment horizontal="right" vertical="center"/>
    </xf>
    <xf numFmtId="0" fontId="7" fillId="4" borderId="22" xfId="0" applyFont="1" applyFill="1" applyBorder="1" applyAlignment="1">
      <alignment horizontal="right" vertical="center"/>
    </xf>
    <xf numFmtId="179" fontId="7" fillId="4" borderId="13" xfId="0" applyNumberFormat="1" applyFont="1" applyFill="1" applyBorder="1" applyAlignment="1">
      <alignment horizontal="left" vertical="center" indent="1"/>
    </xf>
    <xf numFmtId="179" fontId="7" fillId="4" borderId="14" xfId="0" applyNumberFormat="1" applyFont="1" applyFill="1" applyBorder="1" applyAlignment="1">
      <alignment horizontal="left" vertical="center" indent="1"/>
    </xf>
    <xf numFmtId="179" fontId="7" fillId="4" borderId="18" xfId="0" applyNumberFormat="1" applyFont="1" applyFill="1" applyBorder="1" applyAlignment="1">
      <alignment horizontal="left" vertical="center" indent="1"/>
    </xf>
    <xf numFmtId="0" fontId="12" fillId="0" borderId="4" xfId="0" applyFont="1" applyBorder="1" applyAlignment="1">
      <alignment vertical="center" wrapText="1"/>
    </xf>
    <xf numFmtId="0" fontId="12" fillId="2" borderId="39" xfId="0" applyFont="1" applyFill="1" applyBorder="1" applyAlignment="1">
      <alignment horizontal="center" vertical="center" wrapText="1"/>
    </xf>
    <xf numFmtId="0" fontId="9" fillId="4" borderId="13"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177" fontId="9" fillId="4" borderId="13" xfId="0" applyNumberFormat="1" applyFont="1" applyFill="1" applyBorder="1" applyAlignment="1">
      <alignment horizontal="center" vertical="center" shrinkToFit="1"/>
    </xf>
    <xf numFmtId="177" fontId="9" fillId="4" borderId="54" xfId="0" applyNumberFormat="1" applyFont="1" applyFill="1" applyBorder="1" applyAlignment="1">
      <alignment horizontal="center" vertical="center" shrinkToFit="1"/>
    </xf>
    <xf numFmtId="0" fontId="12" fillId="4" borderId="53"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7" fillId="4" borderId="22" xfId="0" applyFont="1" applyFill="1" applyBorder="1" applyAlignment="1">
      <alignment horizontal="left" vertical="center" indent="1"/>
    </xf>
    <xf numFmtId="0" fontId="7" fillId="4" borderId="37" xfId="0" applyFont="1" applyFill="1" applyBorder="1" applyAlignment="1">
      <alignment horizontal="left" vertical="center" indent="1"/>
    </xf>
    <xf numFmtId="0" fontId="12" fillId="2" borderId="38" xfId="0" applyFont="1" applyFill="1" applyBorder="1" applyAlignment="1">
      <alignment horizontal="center" vertical="center" textRotation="255" wrapText="1"/>
    </xf>
    <xf numFmtId="0" fontId="12" fillId="2" borderId="40"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13"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1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4"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4" xfId="0" applyFont="1" applyFill="1" applyBorder="1" applyAlignment="1">
      <alignment horizontal="center" vertical="center" wrapText="1"/>
    </xf>
    <xf numFmtId="178" fontId="9" fillId="4" borderId="13" xfId="0" applyNumberFormat="1" applyFont="1" applyFill="1" applyBorder="1" applyAlignment="1">
      <alignment horizontal="center" vertical="center" wrapText="1"/>
    </xf>
    <xf numFmtId="178" fontId="9" fillId="4" borderId="14" xfId="0" applyNumberFormat="1" applyFont="1" applyFill="1" applyBorder="1" applyAlignment="1">
      <alignment horizontal="center" vertical="center" wrapText="1"/>
    </xf>
    <xf numFmtId="178" fontId="9" fillId="4" borderId="18" xfId="0" applyNumberFormat="1" applyFont="1" applyFill="1" applyBorder="1" applyAlignment="1">
      <alignment horizontal="center" vertical="center" wrapText="1"/>
    </xf>
    <xf numFmtId="0" fontId="12" fillId="0" borderId="82" xfId="0" applyFont="1" applyBorder="1" applyAlignment="1">
      <alignment horizontal="center" vertical="center"/>
    </xf>
    <xf numFmtId="0" fontId="12" fillId="0" borderId="45" xfId="0" applyFont="1" applyBorder="1" applyAlignment="1">
      <alignment horizontal="center" vertical="center"/>
    </xf>
    <xf numFmtId="176" fontId="7" fillId="0" borderId="20" xfId="0" applyNumberFormat="1" applyFont="1" applyBorder="1" applyAlignment="1">
      <alignment horizontal="center" vertical="center" wrapText="1"/>
    </xf>
    <xf numFmtId="176" fontId="7" fillId="0" borderId="164" xfId="0" applyNumberFormat="1" applyFont="1" applyBorder="1" applyAlignment="1">
      <alignment horizontal="center" vertical="center" wrapText="1"/>
    </xf>
    <xf numFmtId="176" fontId="7" fillId="0" borderId="187" xfId="0" applyNumberFormat="1" applyFont="1" applyBorder="1" applyAlignment="1">
      <alignment horizontal="center" vertical="center" wrapText="1"/>
    </xf>
    <xf numFmtId="181" fontId="7" fillId="0" borderId="23" xfId="0" applyNumberFormat="1" applyFont="1" applyBorder="1" applyAlignment="1">
      <alignment horizontal="center" vertical="center" wrapText="1"/>
    </xf>
    <xf numFmtId="181" fontId="7" fillId="0" borderId="22" xfId="0" applyNumberFormat="1" applyFont="1" applyBorder="1" applyAlignment="1">
      <alignment horizontal="center" vertical="center" wrapText="1"/>
    </xf>
    <xf numFmtId="181" fontId="7" fillId="0" borderId="21" xfId="0" applyNumberFormat="1" applyFont="1" applyBorder="1" applyAlignment="1">
      <alignment horizontal="center" vertical="center" wrapText="1"/>
    </xf>
    <xf numFmtId="0" fontId="7" fillId="4" borderId="5" xfId="0" applyFont="1" applyFill="1" applyBorder="1" applyAlignment="1">
      <alignment horizontal="left" vertical="center" indent="1" shrinkToFit="1"/>
    </xf>
    <xf numFmtId="0" fontId="7" fillId="4" borderId="6" xfId="0" applyFont="1" applyFill="1" applyBorder="1" applyAlignment="1">
      <alignment horizontal="left" vertical="center" indent="1" shrinkToFit="1"/>
    </xf>
    <xf numFmtId="0" fontId="7" fillId="4" borderId="165" xfId="0" applyFont="1" applyFill="1" applyBorder="1" applyAlignment="1">
      <alignment horizontal="left" vertical="center" indent="1" shrinkToFi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7" fillId="4" borderId="14" xfId="0" applyFont="1" applyFill="1" applyBorder="1" applyAlignment="1">
      <alignment horizontal="left" vertical="center" shrinkToFit="1"/>
    </xf>
    <xf numFmtId="0" fontId="7" fillId="4" borderId="15" xfId="0" applyFont="1" applyFill="1" applyBorder="1" applyAlignment="1">
      <alignment horizontal="left" vertical="center" shrinkToFit="1"/>
    </xf>
    <xf numFmtId="0" fontId="7" fillId="4" borderId="13" xfId="0" applyFont="1" applyFill="1" applyBorder="1" applyAlignment="1">
      <alignment horizontal="left" vertical="center" indent="1" shrinkToFit="1"/>
    </xf>
    <xf numFmtId="0" fontId="7" fillId="4" borderId="14" xfId="0" applyFont="1" applyFill="1" applyBorder="1" applyAlignment="1">
      <alignment horizontal="left" vertical="center" indent="1" shrinkToFit="1"/>
    </xf>
    <xf numFmtId="0" fontId="7" fillId="4" borderId="15" xfId="0" applyFont="1" applyFill="1" applyBorder="1" applyAlignment="1">
      <alignment horizontal="left" vertical="center" indent="1" shrinkToFit="1"/>
    </xf>
    <xf numFmtId="179" fontId="7" fillId="4" borderId="13"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179" fontId="7" fillId="4" borderId="18" xfId="0" applyNumberFormat="1" applyFont="1" applyFill="1" applyBorder="1" applyAlignment="1">
      <alignment horizontal="center" vertical="center"/>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35" xfId="0" applyFont="1" applyBorder="1" applyAlignment="1">
      <alignment horizontal="center" vertical="center" shrinkToFit="1"/>
    </xf>
    <xf numFmtId="5" fontId="12" fillId="0" borderId="183" xfId="0" applyNumberFormat="1" applyFont="1" applyBorder="1" applyAlignment="1">
      <alignment horizontal="center" vertical="center"/>
    </xf>
    <xf numFmtId="5" fontId="12" fillId="0" borderId="64" xfId="0" applyNumberFormat="1" applyFont="1" applyBorder="1" applyAlignment="1">
      <alignment horizontal="center" vertical="center"/>
    </xf>
    <xf numFmtId="5" fontId="12" fillId="0" borderId="43" xfId="0" applyNumberFormat="1" applyFont="1" applyBorder="1" applyAlignment="1">
      <alignment horizontal="center" vertical="center"/>
    </xf>
    <xf numFmtId="5" fontId="12" fillId="0" borderId="50" xfId="0" applyNumberFormat="1" applyFont="1" applyBorder="1" applyAlignment="1">
      <alignment horizontal="center" vertical="center"/>
    </xf>
    <xf numFmtId="0" fontId="12" fillId="0" borderId="16" xfId="0" applyFont="1" applyBorder="1" applyAlignment="1">
      <alignment horizontal="center" vertical="center" wrapText="1"/>
    </xf>
    <xf numFmtId="0" fontId="12" fillId="0" borderId="48" xfId="0" applyFont="1" applyBorder="1" applyAlignment="1">
      <alignment horizontal="center" vertical="center"/>
    </xf>
    <xf numFmtId="0" fontId="12" fillId="0" borderId="73" xfId="0" applyFont="1" applyBorder="1" applyAlignment="1">
      <alignment horizontal="center" vertical="center" shrinkToFit="1"/>
    </xf>
    <xf numFmtId="0" fontId="12" fillId="0" borderId="75"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76" xfId="0" applyFont="1" applyBorder="1" applyAlignment="1">
      <alignment horizontal="center" vertical="center" shrinkToFit="1"/>
    </xf>
    <xf numFmtId="178" fontId="9" fillId="4" borderId="5" xfId="0" applyNumberFormat="1" applyFont="1" applyFill="1" applyBorder="1" applyAlignment="1">
      <alignment horizontal="center" vertical="center" wrapText="1"/>
    </xf>
    <xf numFmtId="178" fontId="9" fillId="4" borderId="6" xfId="0" applyNumberFormat="1" applyFont="1" applyFill="1" applyBorder="1" applyAlignment="1">
      <alignment horizontal="center" vertical="center" wrapText="1"/>
    </xf>
    <xf numFmtId="178" fontId="9" fillId="4" borderId="7" xfId="0" applyNumberFormat="1" applyFont="1" applyFill="1" applyBorder="1" applyAlignment="1">
      <alignment horizontal="center" vertical="center" wrapText="1"/>
    </xf>
    <xf numFmtId="179" fontId="7" fillId="4" borderId="35" xfId="0" applyNumberFormat="1" applyFont="1" applyFill="1" applyBorder="1" applyAlignment="1">
      <alignment horizontal="center" vertical="center"/>
    </xf>
    <xf numFmtId="0" fontId="12" fillId="2" borderId="3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39" xfId="0" applyFont="1" applyFill="1" applyBorder="1" applyAlignment="1">
      <alignment horizontal="center" vertical="center"/>
    </xf>
    <xf numFmtId="0" fontId="9" fillId="4" borderId="5" xfId="0" applyFont="1" applyFill="1" applyBorder="1" applyAlignment="1">
      <alignment horizontal="left" vertical="center" wrapText="1" indent="1" shrinkToFit="1"/>
    </xf>
    <xf numFmtId="0" fontId="9" fillId="4" borderId="7" xfId="0" applyFont="1" applyFill="1" applyBorder="1" applyAlignment="1">
      <alignment horizontal="left" vertical="center" wrapText="1" indent="1" shrinkToFit="1"/>
    </xf>
    <xf numFmtId="0" fontId="9" fillId="4" borderId="8" xfId="0" applyFont="1" applyFill="1" applyBorder="1" applyAlignment="1">
      <alignment horizontal="left" vertical="center" wrapText="1" indent="1" shrinkToFit="1"/>
    </xf>
    <xf numFmtId="0" fontId="9" fillId="4" borderId="9" xfId="0" applyFont="1" applyFill="1" applyBorder="1" applyAlignment="1">
      <alignment horizontal="left" vertical="center" wrapText="1" indent="1" shrinkToFit="1"/>
    </xf>
    <xf numFmtId="0" fontId="9" fillId="4" borderId="6" xfId="0" applyFont="1" applyFill="1" applyBorder="1" applyAlignment="1">
      <alignment horizontal="left" vertical="center" shrinkToFit="1"/>
    </xf>
    <xf numFmtId="0" fontId="9" fillId="4" borderId="7" xfId="0" applyFont="1" applyFill="1" applyBorder="1" applyAlignment="1">
      <alignment horizontal="left" vertical="center" shrinkToFit="1"/>
    </xf>
    <xf numFmtId="184" fontId="9" fillId="4" borderId="13" xfId="0" applyNumberFormat="1" applyFont="1" applyFill="1" applyBorder="1" applyAlignment="1">
      <alignment horizontal="center" vertical="center" shrinkToFit="1"/>
    </xf>
    <xf numFmtId="184" fontId="9" fillId="4" borderId="35" xfId="0" applyNumberFormat="1" applyFont="1" applyFill="1" applyBorder="1" applyAlignment="1">
      <alignment horizontal="center" vertical="center" shrinkToFit="1"/>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84" xfId="0" applyFont="1" applyFill="1" applyBorder="1" applyAlignment="1">
      <alignment horizontal="center" vertical="center" wrapText="1"/>
    </xf>
    <xf numFmtId="0" fontId="12" fillId="2" borderId="185"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84" xfId="0" applyFont="1" applyBorder="1" applyAlignment="1">
      <alignment horizontal="center" vertical="center"/>
    </xf>
    <xf numFmtId="0" fontId="9" fillId="0" borderId="186" xfId="0" applyFont="1" applyBorder="1" applyAlignment="1">
      <alignment horizontal="center" vertical="center"/>
    </xf>
    <xf numFmtId="176" fontId="12" fillId="2" borderId="3" xfId="0" applyNumberFormat="1" applyFont="1" applyFill="1" applyBorder="1" applyAlignment="1">
      <alignment horizontal="center" vertical="center" wrapText="1"/>
    </xf>
    <xf numFmtId="176" fontId="12" fillId="2" borderId="11" xfId="0" applyNumberFormat="1"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2" xfId="0" applyFont="1" applyFill="1" applyBorder="1" applyAlignment="1">
      <alignment horizontal="left" vertical="center" shrinkToFit="1"/>
    </xf>
    <xf numFmtId="0" fontId="9" fillId="4" borderId="9" xfId="0" applyFont="1" applyFill="1" applyBorder="1" applyAlignment="1">
      <alignment horizontal="left" vertical="center" shrinkToFit="1"/>
    </xf>
    <xf numFmtId="0" fontId="12" fillId="0" borderId="45" xfId="0" applyFont="1" applyBorder="1" applyAlignment="1">
      <alignment horizontal="left" vertical="center"/>
    </xf>
    <xf numFmtId="0" fontId="12" fillId="0" borderId="83" xfId="0" applyFont="1" applyBorder="1" applyAlignment="1">
      <alignment horizontal="left" vertical="center"/>
    </xf>
    <xf numFmtId="0" fontId="3" fillId="0" borderId="0" xfId="0"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7" fillId="0" borderId="0" xfId="0" applyFont="1" applyAlignment="1">
      <alignment horizontal="left" vertical="top" wrapText="1" indent="2"/>
    </xf>
    <xf numFmtId="0" fontId="7" fillId="4" borderId="96" xfId="0" applyFont="1" applyFill="1" applyBorder="1" applyAlignment="1">
      <alignment horizontal="left" vertical="center" indent="1" shrinkToFit="1"/>
    </xf>
    <xf numFmtId="0" fontId="7" fillId="4" borderId="46" xfId="0" applyFont="1" applyFill="1" applyBorder="1" applyAlignment="1">
      <alignment horizontal="left" vertical="center" indent="1" shrinkToFit="1"/>
    </xf>
    <xf numFmtId="0" fontId="7" fillId="4" borderId="166" xfId="0"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47" xfId="0" applyFont="1" applyFill="1" applyBorder="1" applyAlignment="1">
      <alignment horizontal="center" vertical="center" shrinkToFit="1"/>
    </xf>
    <xf numFmtId="0" fontId="17" fillId="0" borderId="77" xfId="0" applyFont="1" applyBorder="1" applyAlignment="1">
      <alignment horizontal="left" vertical="center" wrapText="1" indent="2"/>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0" xfId="0" applyFont="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23" fillId="0" borderId="0" xfId="0" applyFont="1" applyAlignment="1">
      <alignment horizontal="left" vertical="center" wrapText="1"/>
    </xf>
    <xf numFmtId="0" fontId="7" fillId="4" borderId="14" xfId="0" applyFont="1" applyFill="1" applyBorder="1" applyAlignment="1">
      <alignment horizontal="center" vertical="center" shrinkToFit="1"/>
    </xf>
    <xf numFmtId="0" fontId="12" fillId="2" borderId="38" xfId="0" applyFont="1" applyFill="1" applyBorder="1" applyAlignment="1">
      <alignment horizontal="center" vertical="center" textRotation="255"/>
    </xf>
    <xf numFmtId="0" fontId="12" fillId="2" borderId="40" xfId="0" applyFont="1" applyFill="1" applyBorder="1" applyAlignment="1">
      <alignment horizontal="center" vertical="center" textRotation="255"/>
    </xf>
    <xf numFmtId="0" fontId="12" fillId="2" borderId="44" xfId="0" applyFont="1" applyFill="1" applyBorder="1" applyAlignment="1">
      <alignment horizontal="center" vertical="center" textRotation="255"/>
    </xf>
    <xf numFmtId="0" fontId="66" fillId="0" borderId="0" xfId="0" applyFont="1" applyAlignment="1">
      <alignment horizontal="left" vertical="center" wrapText="1" indent="2"/>
    </xf>
    <xf numFmtId="0" fontId="12" fillId="2" borderId="186" xfId="0" applyFont="1" applyFill="1" applyBorder="1" applyAlignment="1">
      <alignment horizontal="center" vertical="center" wrapText="1"/>
    </xf>
    <xf numFmtId="0" fontId="9" fillId="7" borderId="5" xfId="0" applyFont="1" applyFill="1" applyBorder="1" applyAlignment="1" applyProtection="1">
      <alignment horizontal="center" vertical="center"/>
      <protection locked="0"/>
    </xf>
    <xf numFmtId="0" fontId="9" fillId="7" borderId="7" xfId="0" applyFont="1" applyFill="1" applyBorder="1" applyAlignment="1" applyProtection="1">
      <alignment horizontal="center" vertical="center"/>
      <protection locked="0"/>
    </xf>
    <xf numFmtId="0" fontId="9" fillId="7" borderId="184" xfId="0" applyFont="1" applyFill="1" applyBorder="1" applyAlignment="1" applyProtection="1">
      <alignment horizontal="center" vertical="center"/>
      <protection locked="0"/>
    </xf>
    <xf numFmtId="0" fontId="9" fillId="7" borderId="186"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shrinkToFit="1"/>
      <protection locked="0"/>
    </xf>
    <xf numFmtId="0" fontId="9" fillId="4" borderId="18"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7" fillId="4" borderId="96" xfId="0" applyFont="1" applyFill="1" applyBorder="1" applyAlignment="1" applyProtection="1">
      <alignment horizontal="center" vertical="center" shrinkToFit="1"/>
      <protection locked="0"/>
    </xf>
    <xf numFmtId="0" fontId="7" fillId="4" borderId="46" xfId="0" applyFont="1" applyFill="1" applyBorder="1" applyAlignment="1" applyProtection="1">
      <alignment horizontal="center" vertical="center" shrinkToFit="1"/>
      <protection locked="0"/>
    </xf>
    <xf numFmtId="0" fontId="7" fillId="4" borderId="166"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shrinkToFit="1"/>
      <protection locked="0"/>
    </xf>
    <xf numFmtId="179" fontId="7" fillId="4" borderId="13" xfId="0" applyNumberFormat="1" applyFont="1" applyFill="1" applyBorder="1" applyAlignment="1" applyProtection="1">
      <alignment horizontal="center" vertical="center"/>
      <protection locked="0"/>
    </xf>
    <xf numFmtId="179" fontId="7" fillId="4" borderId="14" xfId="0" applyNumberFormat="1" applyFont="1" applyFill="1" applyBorder="1" applyAlignment="1" applyProtection="1">
      <alignment horizontal="center" vertical="center"/>
      <protection locked="0"/>
    </xf>
    <xf numFmtId="179" fontId="7" fillId="4" borderId="18" xfId="0" applyNumberFormat="1" applyFont="1" applyFill="1" applyBorder="1" applyAlignment="1" applyProtection="1">
      <alignment horizontal="center" vertical="center"/>
      <protection locked="0"/>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65" xfId="0" applyFont="1" applyFill="1" applyBorder="1" applyAlignment="1" applyProtection="1">
      <alignment horizontal="left" vertical="center" indent="1" shrinkToFit="1"/>
      <protection locked="0"/>
    </xf>
    <xf numFmtId="49" fontId="7" fillId="4" borderId="14" xfId="0" applyNumberFormat="1" applyFont="1" applyFill="1" applyBorder="1" applyAlignment="1" applyProtection="1">
      <alignment horizontal="left" vertical="center" shrinkToFit="1"/>
      <protection locked="0"/>
    </xf>
    <xf numFmtId="49" fontId="7" fillId="4" borderId="15" xfId="0" applyNumberFormat="1" applyFont="1" applyFill="1" applyBorder="1" applyAlignment="1" applyProtection="1">
      <alignment horizontal="left" vertical="center" shrinkToFit="1"/>
      <protection locked="0"/>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176" fontId="7" fillId="7" borderId="20" xfId="0" applyNumberFormat="1" applyFont="1" applyFill="1" applyBorder="1" applyAlignment="1" applyProtection="1">
      <alignment horizontal="center" vertical="center" wrapText="1"/>
      <protection locked="0"/>
    </xf>
    <xf numFmtId="176" fontId="7" fillId="7" borderId="164" xfId="0" applyNumberFormat="1" applyFont="1" applyFill="1" applyBorder="1" applyAlignment="1" applyProtection="1">
      <alignment horizontal="center" vertical="center" wrapText="1"/>
      <protection locked="0"/>
    </xf>
    <xf numFmtId="176" fontId="7" fillId="7" borderId="187" xfId="0" applyNumberFormat="1"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182" fontId="7" fillId="4" borderId="6" xfId="0" applyNumberFormat="1" applyFont="1" applyFill="1" applyBorder="1" applyAlignment="1" applyProtection="1">
      <alignment horizontal="left" vertical="center" indent="1"/>
      <protection locked="0"/>
    </xf>
    <xf numFmtId="182" fontId="7" fillId="4" borderId="7" xfId="0" applyNumberFormat="1"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4" borderId="18"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8"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98" xfId="0" applyFont="1" applyFill="1" applyBorder="1" applyAlignment="1" applyProtection="1">
      <alignment horizontal="left" vertical="center" indent="1"/>
      <protection locked="0"/>
    </xf>
    <xf numFmtId="0" fontId="7" fillId="4" borderId="99" xfId="0" applyFont="1" applyFill="1" applyBorder="1" applyAlignment="1" applyProtection="1">
      <alignment horizontal="left" vertical="center" indent="1"/>
      <protection locked="0"/>
    </xf>
    <xf numFmtId="0" fontId="7" fillId="4" borderId="13"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8" xfId="0" applyNumberFormat="1" applyFont="1" applyFill="1" applyBorder="1" applyAlignment="1" applyProtection="1">
      <alignment horizontal="center" vertical="center" wrapText="1"/>
      <protection locked="0"/>
    </xf>
    <xf numFmtId="179" fontId="7" fillId="4" borderId="35"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54" xfId="0" applyNumberFormat="1" applyFont="1" applyFill="1" applyBorder="1" applyAlignment="1" applyProtection="1">
      <alignment horizontal="center" vertical="center" shrinkToFit="1"/>
      <protection locked="0"/>
    </xf>
    <xf numFmtId="0" fontId="12" fillId="4" borderId="53"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left" vertical="center" indent="1"/>
      <protection locked="0"/>
    </xf>
    <xf numFmtId="0" fontId="7" fillId="4" borderId="60" xfId="0" applyFont="1" applyFill="1" applyBorder="1" applyAlignment="1" applyProtection="1">
      <alignment horizontal="left" vertical="center" indent="1"/>
      <protection locked="0"/>
    </xf>
    <xf numFmtId="0" fontId="7" fillId="4" borderId="59" xfId="0" applyFont="1" applyFill="1" applyBorder="1" applyAlignment="1" applyProtection="1">
      <alignment horizontal="left" vertical="center" indent="1"/>
      <protection locked="0"/>
    </xf>
    <xf numFmtId="0" fontId="9" fillId="4" borderId="14" xfId="0" applyFont="1" applyFill="1" applyBorder="1" applyAlignment="1" applyProtection="1">
      <alignment horizontal="center" vertical="center" shrinkToFit="1"/>
      <protection locked="0"/>
    </xf>
    <xf numFmtId="181" fontId="7" fillId="7" borderId="23" xfId="0" applyNumberFormat="1" applyFont="1" applyFill="1" applyBorder="1" applyAlignment="1" applyProtection="1">
      <alignment horizontal="center" vertical="center" wrapText="1"/>
      <protection locked="0"/>
    </xf>
    <xf numFmtId="181" fontId="7" fillId="7" borderId="22" xfId="0" applyNumberFormat="1" applyFont="1" applyFill="1" applyBorder="1" applyAlignment="1" applyProtection="1">
      <alignment horizontal="center" vertical="center" wrapText="1"/>
      <protection locked="0"/>
    </xf>
    <xf numFmtId="181" fontId="7" fillId="7" borderId="21" xfId="0" applyNumberFormat="1" applyFont="1" applyFill="1" applyBorder="1" applyAlignment="1" applyProtection="1">
      <alignment horizontal="center" vertical="center" wrapText="1"/>
      <protection locked="0"/>
    </xf>
    <xf numFmtId="184" fontId="9" fillId="4" borderId="13" xfId="0" applyNumberFormat="1" applyFont="1" applyFill="1" applyBorder="1" applyAlignment="1" applyProtection="1">
      <alignment horizontal="center" vertical="center" shrinkToFit="1"/>
      <protection locked="0"/>
    </xf>
    <xf numFmtId="184" fontId="9" fillId="4" borderId="35" xfId="0" applyNumberFormat="1"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179" fontId="7" fillId="4" borderId="24" xfId="0" applyNumberFormat="1" applyFont="1" applyFill="1" applyBorder="1" applyAlignment="1" applyProtection="1">
      <alignment horizontal="center" vertical="center"/>
      <protection locked="0"/>
    </xf>
    <xf numFmtId="179" fontId="7" fillId="4" borderId="25" xfId="0" applyNumberFormat="1" applyFont="1" applyFill="1" applyBorder="1" applyAlignment="1" applyProtection="1">
      <alignment horizontal="center" vertical="center"/>
      <protection locked="0"/>
    </xf>
    <xf numFmtId="179" fontId="7" fillId="4" borderId="26" xfId="0" applyNumberFormat="1" applyFont="1" applyFill="1" applyBorder="1" applyAlignment="1" applyProtection="1">
      <alignment horizontal="center" vertical="center"/>
      <protection locked="0"/>
    </xf>
    <xf numFmtId="0" fontId="7" fillId="0" borderId="85" xfId="0" applyFont="1" applyBorder="1" applyAlignment="1" applyProtection="1">
      <alignment horizontal="right" vertical="center"/>
      <protection locked="0"/>
    </xf>
    <xf numFmtId="0" fontId="7" fillId="0" borderId="77" xfId="0" applyFont="1" applyBorder="1" applyAlignment="1" applyProtection="1">
      <alignment horizontal="right" vertical="center"/>
      <protection locked="0"/>
    </xf>
    <xf numFmtId="0" fontId="7" fillId="0" borderId="86" xfId="0" applyFont="1" applyBorder="1" applyAlignment="1" applyProtection="1">
      <alignment horizontal="right" vertical="center"/>
      <protection locked="0"/>
    </xf>
    <xf numFmtId="0" fontId="7" fillId="0" borderId="87" xfId="0" applyFont="1" applyBorder="1" applyAlignment="1" applyProtection="1">
      <alignment horizontal="right" vertical="center"/>
      <protection locked="0"/>
    </xf>
    <xf numFmtId="0" fontId="7" fillId="0" borderId="84" xfId="0" applyFont="1" applyBorder="1" applyAlignment="1" applyProtection="1">
      <alignment horizontal="right" vertical="center"/>
      <protection locked="0"/>
    </xf>
    <xf numFmtId="0" fontId="7" fillId="0" borderId="50" xfId="0" applyFont="1" applyBorder="1" applyAlignment="1" applyProtection="1">
      <alignment horizontal="right" vertical="center"/>
      <protection locked="0"/>
    </xf>
    <xf numFmtId="0" fontId="7" fillId="4" borderId="22" xfId="0" applyFont="1" applyFill="1" applyBorder="1" applyAlignment="1" applyProtection="1">
      <alignment horizontal="left" vertical="center" indent="1"/>
      <protection locked="0"/>
    </xf>
    <xf numFmtId="0" fontId="7" fillId="4" borderId="37" xfId="0" applyFont="1" applyFill="1" applyBorder="1" applyAlignment="1" applyProtection="1">
      <alignment horizontal="left" vertical="center" indent="1"/>
      <protection locked="0"/>
    </xf>
    <xf numFmtId="0" fontId="20" fillId="5" borderId="0" xfId="0" applyFont="1" applyFill="1" applyAlignment="1" applyProtection="1">
      <alignment horizontal="center" vertical="center"/>
      <protection locked="0"/>
    </xf>
    <xf numFmtId="0" fontId="7" fillId="4" borderId="1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indent="1" shrinkToFit="1"/>
      <protection locked="0"/>
    </xf>
    <xf numFmtId="0" fontId="7" fillId="4" borderId="15" xfId="0" applyFont="1" applyFill="1" applyBorder="1" applyAlignment="1" applyProtection="1">
      <alignment horizontal="left" vertical="center" indent="1" shrinkToFit="1"/>
      <protection locked="0"/>
    </xf>
    <xf numFmtId="0" fontId="12" fillId="2" borderId="31" xfId="0" applyFont="1" applyFill="1" applyBorder="1" applyAlignment="1">
      <alignment horizontal="center" vertical="center" wrapText="1"/>
    </xf>
    <xf numFmtId="0" fontId="7" fillId="4" borderId="96" xfId="0" applyFont="1" applyFill="1" applyBorder="1" applyAlignment="1">
      <alignment horizontal="center" vertical="center" shrinkToFit="1"/>
    </xf>
    <xf numFmtId="177" fontId="12" fillId="0" borderId="49" xfId="0" applyNumberFormat="1" applyFont="1" applyBorder="1" applyAlignment="1">
      <alignment horizontal="center" vertical="center" shrinkToFit="1"/>
    </xf>
    <xf numFmtId="177" fontId="12" fillId="0" borderId="76" xfId="0" applyNumberFormat="1" applyFont="1" applyBorder="1" applyAlignment="1">
      <alignment horizontal="center" vertical="center" shrinkToFit="1"/>
    </xf>
    <xf numFmtId="5" fontId="12" fillId="0" borderId="63" xfId="0" applyNumberFormat="1" applyFont="1" applyBorder="1" applyAlignment="1">
      <alignment horizontal="center" vertical="center"/>
    </xf>
    <xf numFmtId="49" fontId="7" fillId="4" borderId="14" xfId="0" applyNumberFormat="1" applyFont="1" applyFill="1" applyBorder="1" applyAlignment="1">
      <alignment horizontal="left" vertical="center" shrinkToFit="1"/>
    </xf>
    <xf numFmtId="49" fontId="7" fillId="4" borderId="15" xfId="0" applyNumberFormat="1" applyFont="1" applyFill="1" applyBorder="1" applyAlignment="1">
      <alignment horizontal="left" vertical="center" shrinkToFit="1"/>
    </xf>
    <xf numFmtId="176" fontId="7" fillId="0" borderId="20" xfId="0" applyNumberFormat="1" applyFont="1" applyBorder="1" applyAlignment="1" applyProtection="1">
      <alignment horizontal="center" vertical="center" wrapText="1"/>
      <protection locked="0"/>
    </xf>
    <xf numFmtId="176" fontId="7" fillId="0" borderId="164" xfId="0" applyNumberFormat="1" applyFont="1" applyBorder="1" applyAlignment="1" applyProtection="1">
      <alignment horizontal="center" vertical="center" wrapText="1"/>
      <protection locked="0"/>
    </xf>
    <xf numFmtId="176" fontId="7" fillId="0" borderId="187" xfId="0" applyNumberFormat="1" applyFont="1" applyBorder="1" applyAlignment="1" applyProtection="1">
      <alignment horizontal="center" vertical="center" wrapText="1"/>
      <protection locked="0"/>
    </xf>
    <xf numFmtId="181" fontId="7" fillId="0" borderId="23" xfId="0" applyNumberFormat="1" applyFont="1" applyBorder="1" applyAlignment="1" applyProtection="1">
      <alignment horizontal="center" vertical="center" wrapText="1"/>
      <protection locked="0"/>
    </xf>
    <xf numFmtId="181" fontId="7" fillId="0" borderId="22" xfId="0" applyNumberFormat="1" applyFont="1" applyBorder="1" applyAlignment="1" applyProtection="1">
      <alignment horizontal="center" vertical="center" wrapText="1"/>
      <protection locked="0"/>
    </xf>
    <xf numFmtId="181" fontId="7" fillId="0" borderId="21" xfId="0" applyNumberFormat="1" applyFont="1" applyBorder="1" applyAlignment="1" applyProtection="1">
      <alignment horizontal="center" vertical="center" wrapText="1"/>
      <protection locked="0"/>
    </xf>
    <xf numFmtId="0" fontId="12" fillId="0" borderId="48"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84" xfId="0" applyFont="1" applyBorder="1" applyAlignment="1" applyProtection="1">
      <alignment horizontal="center" vertical="center"/>
      <protection locked="0"/>
    </xf>
    <xf numFmtId="0" fontId="9" fillId="0" borderId="186" xfId="0" applyFont="1" applyBorder="1" applyAlignment="1" applyProtection="1">
      <alignment horizontal="center" vertical="center"/>
      <protection locked="0"/>
    </xf>
    <xf numFmtId="179" fontId="7" fillId="4" borderId="24" xfId="0" applyNumberFormat="1" applyFont="1" applyFill="1" applyBorder="1" applyAlignment="1">
      <alignment horizontal="center" vertical="center"/>
    </xf>
    <xf numFmtId="179" fontId="7" fillId="4" borderId="25" xfId="0" applyNumberFormat="1" applyFont="1" applyFill="1" applyBorder="1" applyAlignment="1">
      <alignment horizontal="center" vertical="center"/>
    </xf>
    <xf numFmtId="179" fontId="7" fillId="4" borderId="26" xfId="0" applyNumberFormat="1" applyFont="1" applyFill="1" applyBorder="1" applyAlignment="1">
      <alignment horizontal="center" vertical="center"/>
    </xf>
    <xf numFmtId="0" fontId="8" fillId="0" borderId="1" xfId="0" applyFont="1" applyBorder="1" applyAlignment="1">
      <alignment horizontal="left" vertical="center" indent="1"/>
    </xf>
    <xf numFmtId="0" fontId="8" fillId="0" borderId="1" xfId="0" applyFont="1" applyBorder="1" applyAlignment="1">
      <alignment horizontal="center" vertical="center" shrinkToFit="1"/>
    </xf>
    <xf numFmtId="0" fontId="8" fillId="0" borderId="13" xfId="0" applyFont="1" applyBorder="1" applyAlignment="1">
      <alignment horizontal="center" vertical="center" shrinkToFit="1"/>
    </xf>
    <xf numFmtId="0" fontId="58" fillId="0" borderId="0" xfId="0" applyFont="1" applyAlignment="1">
      <alignment horizontal="center" vertical="center"/>
    </xf>
    <xf numFmtId="0" fontId="58" fillId="4" borderId="0" xfId="0" applyFont="1" applyFill="1" applyAlignment="1">
      <alignment horizontal="center" vertical="center"/>
    </xf>
    <xf numFmtId="185" fontId="0" fillId="0" borderId="2" xfId="0" applyNumberForma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left" vertical="center" indent="1"/>
    </xf>
    <xf numFmtId="0" fontId="8" fillId="0" borderId="18" xfId="0" applyFont="1" applyBorder="1" applyAlignment="1">
      <alignment horizontal="left" vertical="center" indent="1"/>
    </xf>
    <xf numFmtId="176" fontId="8" fillId="0" borderId="13"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176" fontId="8" fillId="0" borderId="18" xfId="0" applyNumberFormat="1" applyFont="1" applyBorder="1" applyAlignment="1">
      <alignment horizontal="center" vertical="center" wrapText="1"/>
    </xf>
    <xf numFmtId="179" fontId="21" fillId="0" borderId="13" xfId="0" applyNumberFormat="1" applyFont="1" applyBorder="1" applyAlignment="1">
      <alignment horizontal="center" vertical="center"/>
    </xf>
    <xf numFmtId="179" fontId="21" fillId="0" borderId="18" xfId="0" applyNumberFormat="1"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7"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pplyAlignment="1">
      <alignment horizontal="center" vertical="center" wrapText="1"/>
    </xf>
    <xf numFmtId="0" fontId="8" fillId="0" borderId="1" xfId="0" applyFont="1" applyBorder="1" applyAlignment="1">
      <alignment horizontal="left" vertical="center" indent="1" shrinkToFit="1"/>
    </xf>
    <xf numFmtId="0" fontId="8" fillId="0" borderId="1" xfId="0" applyFont="1" applyBorder="1" applyAlignment="1">
      <alignment horizontal="center" vertical="center"/>
    </xf>
    <xf numFmtId="0" fontId="8" fillId="0" borderId="13" xfId="0" applyFont="1" applyBorder="1" applyAlignment="1">
      <alignment horizontal="left" vertical="center" indent="1" shrinkToFit="1"/>
    </xf>
    <xf numFmtId="0" fontId="8" fillId="0" borderId="18" xfId="0" applyFont="1" applyBorder="1" applyAlignment="1">
      <alignment horizontal="left" vertical="center" indent="1" shrinkToFit="1"/>
    </xf>
    <xf numFmtId="49" fontId="8" fillId="0" borderId="13" xfId="0" applyNumberFormat="1" applyFont="1" applyBorder="1" applyAlignment="1">
      <alignment horizontal="left" vertical="center" inden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8" xfId="0" applyNumberFormat="1" applyFont="1" applyBorder="1" applyAlignment="1">
      <alignment horizontal="center" vertical="center"/>
    </xf>
    <xf numFmtId="179" fontId="21" fillId="4" borderId="13" xfId="0" applyNumberFormat="1" applyFont="1" applyFill="1" applyBorder="1" applyAlignment="1" applyProtection="1">
      <alignment horizontal="center" vertical="center"/>
      <protection locked="0"/>
    </xf>
    <xf numFmtId="179" fontId="21" fillId="4" borderId="18" xfId="0" applyNumberFormat="1" applyFont="1" applyFill="1" applyBorder="1" applyAlignment="1" applyProtection="1">
      <alignment horizontal="center" vertical="center"/>
      <protection locked="0"/>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28" fillId="0" borderId="0" xfId="0" applyFont="1" applyAlignment="1">
      <alignment horizontal="center" vertical="center"/>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1" xfId="0" applyFont="1" applyBorder="1" applyAlignment="1">
      <alignment horizontal="center" vertical="center" wrapText="1"/>
    </xf>
    <xf numFmtId="0" fontId="51" fillId="0" borderId="28"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0" fontId="51" fillId="0" borderId="39" xfId="0" applyFont="1" applyBorder="1" applyAlignment="1" applyProtection="1">
      <alignment horizontal="center" vertical="center" shrinkToFit="1"/>
      <protection locked="0"/>
    </xf>
    <xf numFmtId="182" fontId="51" fillId="0" borderId="6" xfId="0" applyNumberFormat="1" applyFont="1" applyBorder="1" applyAlignment="1" applyProtection="1">
      <alignment horizontal="left" vertical="center"/>
      <protection locked="0"/>
    </xf>
    <xf numFmtId="182" fontId="51" fillId="0" borderId="91" xfId="0" applyNumberFormat="1" applyFont="1" applyBorder="1" applyAlignment="1" applyProtection="1">
      <alignment horizontal="left" vertical="center"/>
      <protection locked="0"/>
    </xf>
    <xf numFmtId="0" fontId="51" fillId="0" borderId="10" xfId="0" applyFont="1" applyBorder="1" applyAlignment="1" applyProtection="1">
      <alignment horizontal="center" vertical="center" shrinkToFit="1"/>
      <protection locked="0"/>
    </xf>
    <xf numFmtId="0" fontId="51" fillId="0" borderId="106" xfId="0" applyFont="1" applyBorder="1" applyAlignment="1" applyProtection="1">
      <alignment horizontal="center" vertical="center" shrinkToFit="1"/>
      <protection locked="0"/>
    </xf>
    <xf numFmtId="183" fontId="51" fillId="0" borderId="2" xfId="0" applyNumberFormat="1" applyFont="1" applyBorder="1" applyAlignment="1" applyProtection="1">
      <alignment horizontal="left" vertical="center"/>
      <protection locked="0"/>
    </xf>
    <xf numFmtId="183" fontId="51" fillId="0" borderId="41" xfId="0" applyNumberFormat="1" applyFont="1" applyBorder="1" applyAlignment="1" applyProtection="1">
      <alignment horizontal="left" vertical="center"/>
      <protection locked="0"/>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right" vertical="center"/>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29" fillId="0" borderId="7" xfId="0" applyFont="1" applyBorder="1" applyAlignment="1">
      <alignment horizontal="left" vertical="center" wrapText="1"/>
    </xf>
    <xf numFmtId="0" fontId="29" fillId="0" borderId="93" xfId="0" applyFont="1" applyBorder="1" applyAlignment="1">
      <alignment horizontal="left" vertical="center" wrapText="1"/>
    </xf>
    <xf numFmtId="0" fontId="29" fillId="0" borderId="3"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94" xfId="0" applyFont="1" applyBorder="1" applyAlignment="1" applyProtection="1">
      <alignment horizontal="center" vertical="center" wrapText="1"/>
      <protection locked="0"/>
    </xf>
    <xf numFmtId="0" fontId="29" fillId="0" borderId="43" xfId="0" applyFont="1" applyBorder="1" applyAlignment="1" applyProtection="1">
      <alignment horizontal="center" vertical="center" wrapText="1"/>
      <protection locked="0"/>
    </xf>
    <xf numFmtId="0" fontId="30" fillId="0" borderId="84" xfId="0" applyFont="1" applyBorder="1" applyAlignment="1" applyProtection="1">
      <alignment horizontal="center" vertical="center" wrapText="1"/>
      <protection locked="0"/>
    </xf>
    <xf numFmtId="0" fontId="29" fillId="0" borderId="77" xfId="0" quotePrefix="1" applyFont="1" applyBorder="1" applyAlignment="1">
      <alignment horizontal="center" vertical="center" wrapText="1"/>
    </xf>
    <xf numFmtId="0" fontId="29" fillId="0" borderId="77" xfId="0" applyFont="1" applyBorder="1" applyAlignment="1">
      <alignment horizontal="center" vertical="center" wrapText="1"/>
    </xf>
    <xf numFmtId="0" fontId="29" fillId="0" borderId="29" xfId="0" applyFont="1" applyBorder="1" applyAlignment="1">
      <alignment horizontal="center" vertical="center" textRotation="255" shrinkToFit="1"/>
    </xf>
    <xf numFmtId="0" fontId="29" fillId="0" borderId="82" xfId="0" applyFont="1" applyBorder="1" applyAlignment="1">
      <alignment horizontal="center" vertical="center" textRotation="255" shrinkToFit="1"/>
    </xf>
    <xf numFmtId="0" fontId="29" fillId="0" borderId="5" xfId="0" applyFont="1" applyBorder="1" applyAlignment="1">
      <alignment horizontal="left" vertical="center" wrapText="1"/>
    </xf>
    <xf numFmtId="0" fontId="29" fillId="0" borderId="94" xfId="0" applyFont="1" applyBorder="1" applyAlignment="1">
      <alignment horizontal="left" vertical="center"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30" fillId="4" borderId="29" xfId="0" applyFont="1" applyFill="1" applyBorder="1" applyAlignment="1" applyProtection="1">
      <alignment horizontal="center" vertical="top" wrapText="1"/>
      <protection locked="0"/>
    </xf>
    <xf numFmtId="0" fontId="30" fillId="4" borderId="1" xfId="0" applyFont="1" applyFill="1" applyBorder="1" applyAlignment="1" applyProtection="1">
      <alignment horizontal="center" vertical="top" wrapText="1"/>
      <protection locked="0"/>
    </xf>
    <xf numFmtId="0" fontId="30" fillId="4" borderId="11" xfId="0" applyFont="1" applyFill="1" applyBorder="1" applyAlignment="1" applyProtection="1">
      <alignment horizontal="center" vertical="top" wrapText="1"/>
      <protection locked="0"/>
    </xf>
    <xf numFmtId="0" fontId="30" fillId="4" borderId="105" xfId="0" applyFont="1" applyFill="1" applyBorder="1" applyAlignment="1" applyProtection="1">
      <alignment horizontal="center" vertical="top" wrapText="1"/>
      <protection locked="0"/>
    </xf>
    <xf numFmtId="0" fontId="30" fillId="4" borderId="39" xfId="0" applyFont="1" applyFill="1" applyBorder="1" applyAlignment="1" applyProtection="1">
      <alignment horizontal="center" vertical="top" wrapText="1"/>
      <protection locked="0"/>
    </xf>
    <xf numFmtId="0" fontId="29" fillId="4" borderId="5" xfId="0" applyFont="1" applyFill="1" applyBorder="1" applyAlignment="1">
      <alignment horizontal="left" vertical="center" wrapText="1"/>
    </xf>
    <xf numFmtId="0" fontId="29" fillId="4" borderId="94" xfId="0" applyFont="1" applyFill="1" applyBorder="1" applyAlignment="1">
      <alignment horizontal="left" vertical="center" wrapText="1"/>
    </xf>
    <xf numFmtId="0" fontId="30" fillId="4" borderId="6" xfId="0" applyFont="1" applyFill="1" applyBorder="1" applyAlignment="1" applyProtection="1">
      <alignment horizontal="center" vertical="center" wrapText="1"/>
      <protection locked="0"/>
    </xf>
    <xf numFmtId="0" fontId="30" fillId="4" borderId="0" xfId="0" applyFont="1" applyFill="1" applyAlignment="1" applyProtection="1">
      <alignment horizontal="center" vertical="center" wrapText="1"/>
      <protection locked="0"/>
    </xf>
    <xf numFmtId="0" fontId="29" fillId="4" borderId="6"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94" xfId="0" applyFont="1" applyFill="1" applyBorder="1" applyAlignment="1" applyProtection="1">
      <alignment horizontal="center" vertical="center" wrapText="1"/>
      <protection locked="0"/>
    </xf>
    <xf numFmtId="0" fontId="29" fillId="4" borderId="43" xfId="0" applyFont="1" applyFill="1" applyBorder="1" applyAlignment="1" applyProtection="1">
      <alignment horizontal="center" vertical="center" wrapText="1"/>
      <protection locked="0"/>
    </xf>
    <xf numFmtId="0" fontId="30" fillId="4" borderId="84" xfId="0" applyFont="1" applyFill="1" applyBorder="1" applyAlignment="1" applyProtection="1">
      <alignment horizontal="center" vertical="center" wrapText="1"/>
      <protection locked="0"/>
    </xf>
    <xf numFmtId="0" fontId="51" fillId="0" borderId="28"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9" xfId="0" applyFont="1" applyBorder="1" applyAlignment="1">
      <alignment horizontal="center" vertical="center" shrinkToFit="1"/>
    </xf>
    <xf numFmtId="182" fontId="51" fillId="0" borderId="6" xfId="0" applyNumberFormat="1" applyFont="1" applyBorder="1" applyAlignment="1">
      <alignment horizontal="left" vertical="center"/>
    </xf>
    <xf numFmtId="182" fontId="51" fillId="0" borderId="91" xfId="0" applyNumberFormat="1" applyFont="1" applyBorder="1" applyAlignment="1">
      <alignment horizontal="left" vertical="center"/>
    </xf>
    <xf numFmtId="0" fontId="51" fillId="0" borderId="10" xfId="0" applyFont="1" applyBorder="1" applyAlignment="1">
      <alignment horizontal="left" vertical="center" indent="1" shrinkToFit="1"/>
    </xf>
    <xf numFmtId="0" fontId="51" fillId="0" borderId="106" xfId="0" applyFont="1" applyBorder="1" applyAlignment="1">
      <alignment horizontal="left" vertical="center" indent="1" shrinkToFit="1"/>
    </xf>
    <xf numFmtId="183" fontId="51" fillId="7" borderId="2" xfId="0" applyNumberFormat="1" applyFont="1" applyFill="1" applyBorder="1" applyAlignment="1">
      <alignment horizontal="left" vertical="center"/>
    </xf>
    <xf numFmtId="183" fontId="51" fillId="7" borderId="41" xfId="0" applyNumberFormat="1" applyFont="1" applyFill="1" applyBorder="1" applyAlignment="1">
      <alignment horizontal="left" vertical="center"/>
    </xf>
    <xf numFmtId="0" fontId="31" fillId="0" borderId="0" xfId="0" applyFont="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2" xfId="0" applyFont="1" applyBorder="1" applyAlignment="1">
      <alignment horizontal="center" vertical="center"/>
    </xf>
    <xf numFmtId="0" fontId="35" fillId="0" borderId="9" xfId="0" applyFont="1" applyBorder="1" applyAlignment="1">
      <alignment horizontal="center" vertical="center"/>
    </xf>
    <xf numFmtId="0" fontId="32" fillId="0" borderId="1" xfId="0" applyFont="1" applyBorder="1" applyAlignment="1">
      <alignment horizontal="center" vertical="center" shrinkToFit="1"/>
    </xf>
    <xf numFmtId="0" fontId="32" fillId="0" borderId="0" xfId="0" applyFont="1" applyAlignment="1">
      <alignment horizontal="center" vertical="center" shrinkToFit="1"/>
    </xf>
    <xf numFmtId="0" fontId="32" fillId="0" borderId="3"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6" fillId="0" borderId="1" xfId="0" applyFont="1" applyBorder="1" applyAlignment="1">
      <alignment horizontal="center" vertical="center"/>
    </xf>
    <xf numFmtId="0" fontId="36" fillId="0" borderId="13" xfId="0" applyFont="1" applyBorder="1" applyAlignment="1">
      <alignment horizontal="center" vertical="center"/>
    </xf>
    <xf numFmtId="0" fontId="37" fillId="0" borderId="18" xfId="0" applyFont="1" applyBorder="1" applyAlignment="1">
      <alignment horizontal="center" vertical="center"/>
    </xf>
    <xf numFmtId="0" fontId="37" fillId="0" borderId="1" xfId="0" applyFont="1" applyBorder="1" applyAlignment="1">
      <alignment horizontal="center" vertical="center"/>
    </xf>
    <xf numFmtId="0" fontId="32" fillId="0" borderId="18" xfId="0" applyFont="1" applyBorder="1" applyAlignment="1">
      <alignment horizontal="center" vertical="center"/>
    </xf>
    <xf numFmtId="0" fontId="32" fillId="0" borderId="160" xfId="0" applyFont="1" applyBorder="1" applyAlignment="1">
      <alignment horizontal="center" vertical="center"/>
    </xf>
    <xf numFmtId="0" fontId="32" fillId="0" borderId="121" xfId="0" applyFont="1" applyBorder="1" applyAlignment="1">
      <alignment horizontal="center" vertical="center"/>
    </xf>
    <xf numFmtId="0" fontId="32" fillId="0" borderId="161"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102" xfId="0" applyFont="1" applyBorder="1" applyAlignment="1">
      <alignment horizontal="center" vertical="center"/>
    </xf>
    <xf numFmtId="0" fontId="32" fillId="0" borderId="80" xfId="0" applyFont="1" applyBorder="1" applyAlignment="1">
      <alignment horizontal="center" vertical="center"/>
    </xf>
    <xf numFmtId="0" fontId="32" fillId="0" borderId="162" xfId="0" applyFont="1" applyBorder="1" applyAlignment="1">
      <alignment horizontal="center" vertical="center"/>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32" fillId="0" borderId="163" xfId="0" applyFont="1" applyBorder="1" applyAlignment="1">
      <alignment horizontal="center" vertical="center"/>
    </xf>
    <xf numFmtId="177" fontId="32" fillId="0" borderId="111" xfId="0" applyNumberFormat="1" applyFont="1" applyBorder="1" applyAlignment="1">
      <alignment horizontal="center" vertical="center"/>
    </xf>
    <xf numFmtId="177" fontId="32" fillId="0" borderId="112" xfId="0" applyNumberFormat="1" applyFont="1" applyBorder="1" applyAlignment="1">
      <alignment horizontal="center" vertical="center"/>
    </xf>
    <xf numFmtId="0" fontId="32" fillId="0" borderId="113" xfId="0" applyFont="1" applyBorder="1" applyAlignment="1">
      <alignment horizontal="center" vertical="center"/>
    </xf>
    <xf numFmtId="0" fontId="32" fillId="0" borderId="94" xfId="0" applyFont="1" applyBorder="1" applyAlignment="1">
      <alignment horizontal="center" vertical="center"/>
    </xf>
    <xf numFmtId="0" fontId="32" fillId="0" borderId="93" xfId="0" applyFont="1" applyBorder="1" applyAlignment="1">
      <alignment horizontal="center" vertical="center"/>
    </xf>
    <xf numFmtId="0" fontId="32" fillId="0" borderId="9" xfId="0" applyFont="1" applyBorder="1" applyAlignment="1">
      <alignment horizontal="center" vertical="center"/>
    </xf>
    <xf numFmtId="0" fontId="32" fillId="0" borderId="5" xfId="0" applyFont="1" applyBorder="1" applyAlignment="1">
      <alignment horizontal="center" vertical="center" wrapText="1"/>
    </xf>
    <xf numFmtId="0" fontId="32" fillId="0" borderId="94" xfId="0" applyFont="1" applyBorder="1" applyAlignment="1">
      <alignment horizontal="center" vertical="center" wrapText="1"/>
    </xf>
    <xf numFmtId="182" fontId="35" fillId="0" borderId="6" xfId="0" applyNumberFormat="1" applyFont="1" applyBorder="1" applyAlignment="1">
      <alignment horizontal="left" vertical="center"/>
    </xf>
    <xf numFmtId="183" fontId="32" fillId="0" borderId="0" xfId="0" applyNumberFormat="1" applyFont="1" applyAlignment="1">
      <alignment horizontal="left" vertical="center"/>
    </xf>
    <xf numFmtId="183" fontId="32" fillId="0" borderId="93" xfId="0" applyNumberFormat="1" applyFont="1" applyBorder="1" applyAlignment="1">
      <alignment horizontal="left" vertical="center"/>
    </xf>
    <xf numFmtId="0" fontId="32" fillId="0" borderId="8" xfId="0" applyFont="1" applyBorder="1" applyAlignment="1">
      <alignment horizontal="left" vertical="center"/>
    </xf>
    <xf numFmtId="0" fontId="32" fillId="0" borderId="2" xfId="0" applyFont="1" applyBorder="1" applyAlignment="1">
      <alignment horizontal="left" vertical="center"/>
    </xf>
    <xf numFmtId="0" fontId="32" fillId="0" borderId="9" xfId="0" applyFont="1" applyBorder="1" applyAlignment="1">
      <alignment horizontal="left"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183" fontId="35" fillId="0" borderId="6" xfId="0" applyNumberFormat="1" applyFont="1" applyBorder="1" applyAlignment="1">
      <alignment horizontal="left" vertical="center"/>
    </xf>
    <xf numFmtId="183" fontId="35" fillId="0" borderId="7" xfId="0" applyNumberFormat="1" applyFont="1" applyBorder="1" applyAlignment="1">
      <alignment horizontal="left" vertical="center"/>
    </xf>
    <xf numFmtId="0" fontId="35" fillId="0" borderId="11" xfId="0" applyFont="1" applyBorder="1" applyAlignment="1">
      <alignment horizontal="left"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xf>
    <xf numFmtId="0" fontId="32"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right" vertical="center"/>
    </xf>
    <xf numFmtId="0" fontId="32" fillId="0" borderId="103" xfId="0" applyFont="1" applyBorder="1" applyAlignment="1">
      <alignment horizontal="center" vertical="center"/>
    </xf>
    <xf numFmtId="0" fontId="32" fillId="0" borderId="103" xfId="0" applyFont="1" applyBorder="1" applyAlignment="1">
      <alignment horizontal="center" vertical="center" wrapText="1"/>
    </xf>
    <xf numFmtId="0" fontId="32" fillId="0" borderId="49" xfId="0" applyFont="1" applyBorder="1" applyAlignment="1">
      <alignment horizontal="center" vertical="center"/>
    </xf>
    <xf numFmtId="0" fontId="32" fillId="0" borderId="84" xfId="0" applyFont="1" applyBorder="1" applyAlignment="1">
      <alignment horizontal="center" vertical="center"/>
    </xf>
    <xf numFmtId="0" fontId="35" fillId="0" borderId="84" xfId="0" applyFont="1" applyBorder="1" applyAlignment="1">
      <alignment horizontal="right" vertical="center"/>
    </xf>
    <xf numFmtId="0" fontId="32" fillId="0" borderId="118" xfId="0" applyFont="1" applyBorder="1" applyAlignment="1">
      <alignment horizontal="center" vertical="center"/>
    </xf>
    <xf numFmtId="0" fontId="32" fillId="0" borderId="46" xfId="0" applyFont="1" applyBorder="1" applyAlignment="1">
      <alignment horizontal="center" vertical="center"/>
    </xf>
    <xf numFmtId="0" fontId="32" fillId="0" borderId="97" xfId="0" applyFont="1" applyBorder="1" applyAlignment="1">
      <alignment horizontal="center" vertical="center"/>
    </xf>
    <xf numFmtId="178" fontId="32" fillId="0" borderId="96" xfId="0" applyNumberFormat="1" applyFont="1" applyBorder="1" applyAlignment="1">
      <alignment horizontal="center" vertical="center"/>
    </xf>
    <xf numFmtId="178" fontId="32" fillId="0" borderId="46" xfId="0" applyNumberFormat="1" applyFont="1" applyBorder="1" applyAlignment="1">
      <alignment horizontal="center" vertical="center"/>
    </xf>
    <xf numFmtId="178" fontId="32" fillId="0" borderId="97" xfId="0" applyNumberFormat="1" applyFont="1" applyBorder="1" applyAlignment="1">
      <alignment horizontal="center" vertical="center"/>
    </xf>
    <xf numFmtId="0" fontId="32" fillId="0" borderId="96" xfId="0" applyFont="1" applyBorder="1" applyAlignment="1">
      <alignment horizontal="center" vertical="center"/>
    </xf>
    <xf numFmtId="0" fontId="32" fillId="0" borderId="85" xfId="0" applyFont="1" applyBorder="1" applyAlignment="1">
      <alignment horizontal="center" vertical="center"/>
    </xf>
    <xf numFmtId="0" fontId="32" fillId="0" borderId="77" xfId="0" applyFont="1" applyBorder="1" applyAlignment="1">
      <alignment horizontal="center" vertical="center"/>
    </xf>
    <xf numFmtId="0" fontId="32" fillId="0" borderId="86" xfId="0" applyFont="1" applyBorder="1" applyAlignment="1">
      <alignment horizontal="center" vertical="center"/>
    </xf>
    <xf numFmtId="0" fontId="32" fillId="0" borderId="30" xfId="0" applyFont="1" applyBorder="1" applyAlignment="1">
      <alignment horizontal="center" vertical="center"/>
    </xf>
    <xf numFmtId="0" fontId="32" fillId="0" borderId="14" xfId="0" applyFont="1" applyBorder="1" applyAlignment="1">
      <alignment horizontal="center" vertical="center"/>
    </xf>
    <xf numFmtId="0" fontId="32" fillId="0" borderId="35" xfId="0" applyFont="1" applyBorder="1" applyAlignment="1">
      <alignment horizontal="center" vertical="center"/>
    </xf>
    <xf numFmtId="0" fontId="32" fillId="0" borderId="92" xfId="0" applyFont="1" applyBorder="1" applyAlignment="1">
      <alignment horizontal="center" vertical="center"/>
    </xf>
    <xf numFmtId="0" fontId="32" fillId="0" borderId="0" xfId="0" applyFont="1" applyAlignment="1">
      <alignment horizontal="center" vertical="center"/>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35" xfId="0" applyFont="1" applyBorder="1" applyAlignment="1">
      <alignment horizontal="center" vertical="center"/>
    </xf>
    <xf numFmtId="0" fontId="32" fillId="0" borderId="119" xfId="0" applyFont="1" applyBorder="1" applyAlignment="1">
      <alignment horizontal="center" vertical="center"/>
    </xf>
    <xf numFmtId="0" fontId="38" fillId="0" borderId="2" xfId="0" applyFont="1" applyBorder="1" applyAlignment="1">
      <alignment horizontal="left" vertical="center" wrapText="1" shrinkToFit="1"/>
    </xf>
    <xf numFmtId="0" fontId="38" fillId="0" borderId="9" xfId="0" applyFont="1" applyBorder="1" applyAlignment="1">
      <alignment horizontal="left" vertical="center" wrapText="1" shrinkToFit="1"/>
    </xf>
    <xf numFmtId="0" fontId="35" fillId="0" borderId="46" xfId="0" applyFont="1" applyBorder="1" applyAlignment="1">
      <alignment horizontal="center" vertical="center"/>
    </xf>
    <xf numFmtId="0" fontId="35" fillId="0" borderId="101" xfId="0" applyFont="1" applyBorder="1" applyAlignment="1">
      <alignment horizontal="center" vertical="center"/>
    </xf>
    <xf numFmtId="0" fontId="32" fillId="0" borderId="123" xfId="0" applyFont="1" applyBorder="1" applyAlignment="1">
      <alignment horizontal="center" vertical="center"/>
    </xf>
    <xf numFmtId="0" fontId="32" fillId="0" borderId="124" xfId="0" applyFont="1" applyBorder="1" applyAlignment="1">
      <alignment horizontal="center" vertical="center"/>
    </xf>
    <xf numFmtId="0" fontId="38" fillId="0" borderId="84" xfId="0" applyFont="1" applyBorder="1" applyAlignment="1">
      <alignment horizontal="left" vertical="center" wrapText="1" shrinkToFit="1"/>
    </xf>
    <xf numFmtId="0" fontId="38" fillId="0" borderId="95" xfId="0" applyFont="1" applyBorder="1" applyAlignment="1">
      <alignment horizontal="left" vertical="center" wrapText="1" shrinkToFit="1"/>
    </xf>
    <xf numFmtId="0" fontId="34" fillId="0" borderId="0" xfId="0" applyFont="1" applyAlignment="1">
      <alignment horizontal="left" vertical="center" wrapText="1"/>
    </xf>
    <xf numFmtId="0" fontId="29" fillId="0" borderId="0" xfId="0" quotePrefix="1" applyFont="1" applyAlignment="1">
      <alignment horizontal="center" vertical="center"/>
    </xf>
    <xf numFmtId="0" fontId="29" fillId="0" borderId="0" xfId="0" applyFont="1" applyAlignment="1">
      <alignment horizontal="center" vertical="center"/>
    </xf>
    <xf numFmtId="0" fontId="32" fillId="0" borderId="43" xfId="0" applyFont="1" applyBorder="1" applyAlignment="1">
      <alignment horizontal="center" vertical="center"/>
    </xf>
    <xf numFmtId="0" fontId="32" fillId="0" borderId="118"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97" xfId="0" applyFont="1" applyBorder="1" applyAlignment="1">
      <alignment horizontal="center" vertical="center" shrinkToFit="1"/>
    </xf>
    <xf numFmtId="178" fontId="32" fillId="0" borderId="94" xfId="0" applyNumberFormat="1" applyFont="1" applyBorder="1" applyAlignment="1">
      <alignment horizontal="center" vertical="center"/>
    </xf>
    <xf numFmtId="178" fontId="32" fillId="0" borderId="0" xfId="0" applyNumberFormat="1" applyFont="1" applyAlignment="1">
      <alignment horizontal="center" vertical="center"/>
    </xf>
    <xf numFmtId="0" fontId="39" fillId="0" borderId="2" xfId="0" applyFont="1" applyBorder="1" applyAlignment="1">
      <alignment horizontal="center" vertical="center"/>
    </xf>
    <xf numFmtId="0" fontId="32" fillId="0" borderId="114" xfId="0" applyFont="1" applyBorder="1" applyAlignment="1">
      <alignment horizontal="center" vertical="center" textRotation="255"/>
    </xf>
    <xf numFmtId="0" fontId="32" fillId="0" borderId="117" xfId="0" applyFont="1" applyBorder="1" applyAlignment="1">
      <alignment horizontal="center" vertical="center" textRotation="255"/>
    </xf>
    <xf numFmtId="0" fontId="32" fillId="0" borderId="125" xfId="0" applyFont="1" applyBorder="1" applyAlignment="1">
      <alignment horizontal="center" vertical="center" textRotation="255"/>
    </xf>
    <xf numFmtId="0" fontId="32" fillId="0" borderId="115" xfId="0" applyFont="1" applyBorder="1" applyAlignment="1">
      <alignment horizontal="center" vertical="center"/>
    </xf>
    <xf numFmtId="0" fontId="32" fillId="0" borderId="99" xfId="0" applyFont="1" applyBorder="1" applyAlignment="1">
      <alignment horizontal="center" vertical="center"/>
    </xf>
    <xf numFmtId="0" fontId="32" fillId="0" borderId="116" xfId="0" applyFont="1" applyBorder="1" applyAlignment="1">
      <alignment horizontal="center" vertical="center"/>
    </xf>
    <xf numFmtId="0" fontId="32" fillId="0" borderId="39" xfId="0" applyFont="1" applyBorder="1" applyAlignment="1">
      <alignment horizontal="center" vertical="center"/>
    </xf>
    <xf numFmtId="0" fontId="32" fillId="0" borderId="120" xfId="0" applyFont="1" applyBorder="1" applyAlignment="1">
      <alignment horizontal="center" vertical="center"/>
    </xf>
    <xf numFmtId="0" fontId="32" fillId="0" borderId="122" xfId="0" applyFont="1" applyBorder="1" applyAlignment="1">
      <alignment horizontal="center" vertical="center"/>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3" xfId="0" applyFont="1" applyBorder="1" applyAlignment="1" applyProtection="1">
      <alignment horizontal="center" vertical="center"/>
      <protection locked="0"/>
    </xf>
    <xf numFmtId="177" fontId="35" fillId="0" borderId="13" xfId="0" applyNumberFormat="1" applyFont="1" applyBorder="1" applyAlignment="1" applyProtection="1">
      <alignment horizontal="center" vertical="center"/>
      <protection locked="0"/>
    </xf>
    <xf numFmtId="177" fontId="35" fillId="0" borderId="14" xfId="0" applyNumberFormat="1" applyFont="1" applyBorder="1" applyAlignment="1" applyProtection="1">
      <alignment horizontal="center" vertical="center"/>
      <protection locked="0"/>
    </xf>
    <xf numFmtId="181" fontId="35" fillId="0" borderId="14" xfId="0" applyNumberFormat="1" applyFont="1" applyBorder="1" applyAlignment="1" applyProtection="1">
      <alignment horizontal="center" vertical="center"/>
      <protection locked="0"/>
    </xf>
    <xf numFmtId="181" fontId="35" fillId="0" borderId="18" xfId="0" applyNumberFormat="1" applyFont="1" applyBorder="1" applyAlignment="1" applyProtection="1">
      <alignment horizontal="center" vertical="center"/>
      <protection locked="0"/>
    </xf>
    <xf numFmtId="0" fontId="32" fillId="7" borderId="160" xfId="0" applyFont="1" applyFill="1" applyBorder="1" applyAlignment="1" applyProtection="1">
      <alignment horizontal="center" vertical="center"/>
      <protection locked="0"/>
    </xf>
    <xf numFmtId="0" fontId="32" fillId="7" borderId="121" xfId="0" applyFont="1" applyFill="1" applyBorder="1" applyAlignment="1" applyProtection="1">
      <alignment horizontal="center" vertical="center"/>
      <protection locked="0"/>
    </xf>
    <xf numFmtId="0" fontId="32" fillId="7" borderId="161" xfId="0" applyFont="1" applyFill="1" applyBorder="1" applyAlignment="1" applyProtection="1">
      <alignment horizontal="center" vertical="center"/>
      <protection locked="0"/>
    </xf>
    <xf numFmtId="0" fontId="32" fillId="7" borderId="5" xfId="0" applyFont="1" applyFill="1" applyBorder="1" applyAlignment="1" applyProtection="1">
      <alignment horizontal="center" vertical="center" wrapText="1"/>
      <protection locked="0"/>
    </xf>
    <xf numFmtId="0" fontId="32" fillId="7" borderId="6" xfId="0" applyFont="1" applyFill="1" applyBorder="1" applyAlignment="1" applyProtection="1">
      <alignment horizontal="center" vertical="center" wrapText="1"/>
      <protection locked="0"/>
    </xf>
    <xf numFmtId="0" fontId="32" fillId="7" borderId="7" xfId="0" applyFont="1" applyFill="1" applyBorder="1" applyAlignment="1" applyProtection="1">
      <alignment horizontal="center" vertical="center" wrapText="1"/>
      <protection locked="0"/>
    </xf>
    <xf numFmtId="0" fontId="32" fillId="7" borderId="8" xfId="0" applyFont="1" applyFill="1" applyBorder="1" applyAlignment="1" applyProtection="1">
      <alignment horizontal="center" vertical="center" wrapText="1"/>
      <protection locked="0"/>
    </xf>
    <xf numFmtId="0" fontId="32" fillId="7" borderId="2" xfId="0" applyFont="1" applyFill="1" applyBorder="1" applyAlignment="1" applyProtection="1">
      <alignment horizontal="center" vertical="center" wrapText="1"/>
      <protection locked="0"/>
    </xf>
    <xf numFmtId="0" fontId="32" fillId="7" borderId="9"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center" vertical="center" wrapText="1"/>
      <protection locked="0"/>
    </xf>
    <xf numFmtId="182" fontId="35" fillId="7" borderId="6" xfId="0" applyNumberFormat="1" applyFont="1" applyFill="1" applyBorder="1" applyAlignment="1" applyProtection="1">
      <alignment horizontal="left" vertical="center"/>
      <protection locked="0"/>
    </xf>
    <xf numFmtId="183" fontId="32" fillId="7" borderId="0" xfId="0" applyNumberFormat="1" applyFont="1" applyFill="1" applyAlignment="1" applyProtection="1">
      <alignment horizontal="left" vertical="center"/>
      <protection locked="0"/>
    </xf>
    <xf numFmtId="183" fontId="32" fillId="7" borderId="93" xfId="0" applyNumberFormat="1"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9" xfId="0" applyFont="1" applyFill="1" applyBorder="1" applyAlignment="1" applyProtection="1">
      <alignment horizontal="left" vertical="center"/>
      <protection locked="0"/>
    </xf>
    <xf numFmtId="0" fontId="32" fillId="7" borderId="102" xfId="0" applyFont="1" applyFill="1" applyBorder="1" applyAlignment="1" applyProtection="1">
      <alignment horizontal="center" vertical="center"/>
      <protection locked="0"/>
    </xf>
    <xf numFmtId="0" fontId="32" fillId="7" borderId="80" xfId="0" applyFont="1" applyFill="1" applyBorder="1" applyAlignment="1" applyProtection="1">
      <alignment horizontal="center" vertical="center"/>
      <protection locked="0"/>
    </xf>
    <xf numFmtId="0" fontId="32" fillId="7" borderId="162" xfId="0" applyFont="1" applyFill="1" applyBorder="1" applyAlignment="1" applyProtection="1">
      <alignment horizontal="center" vertical="center"/>
      <protection locked="0"/>
    </xf>
    <xf numFmtId="0" fontId="32" fillId="7" borderId="8" xfId="0" applyFont="1" applyFill="1" applyBorder="1" applyAlignment="1" applyProtection="1">
      <alignment horizontal="center" vertical="center"/>
      <protection locked="0"/>
    </xf>
    <xf numFmtId="0" fontId="32" fillId="7" borderId="2" xfId="0" applyFont="1" applyFill="1" applyBorder="1" applyAlignment="1" applyProtection="1">
      <alignment horizontal="center" vertical="center"/>
      <protection locked="0"/>
    </xf>
    <xf numFmtId="0" fontId="32" fillId="7" borderId="163" xfId="0" applyFont="1" applyFill="1" applyBorder="1" applyAlignment="1" applyProtection="1">
      <alignment horizontal="center" vertical="center"/>
      <protection locked="0"/>
    </xf>
    <xf numFmtId="177" fontId="32" fillId="7" borderId="111" xfId="0" applyNumberFormat="1" applyFont="1" applyFill="1" applyBorder="1" applyAlignment="1" applyProtection="1">
      <alignment horizontal="center" vertical="center"/>
      <protection locked="0"/>
    </xf>
    <xf numFmtId="177" fontId="32" fillId="7" borderId="112"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32" fillId="7" borderId="94" xfId="0" applyFont="1" applyFill="1" applyBorder="1" applyAlignment="1" applyProtection="1">
      <alignment horizontal="center" vertical="center" wrapText="1"/>
      <protection locked="0"/>
    </xf>
    <xf numFmtId="0" fontId="32" fillId="7" borderId="0" xfId="0" applyFont="1" applyFill="1" applyAlignment="1" applyProtection="1">
      <alignment horizontal="center" vertical="center" wrapText="1"/>
      <protection locked="0"/>
    </xf>
    <xf numFmtId="0" fontId="35" fillId="7" borderId="0" xfId="0" applyFont="1" applyFill="1" applyAlignment="1" applyProtection="1">
      <alignment horizontal="center" vertical="center"/>
      <protection locked="0"/>
    </xf>
    <xf numFmtId="0" fontId="32" fillId="7" borderId="92" xfId="0" applyFont="1" applyFill="1" applyBorder="1" applyAlignment="1" applyProtection="1">
      <alignment horizontal="center" vertical="center"/>
      <protection locked="0"/>
    </xf>
    <xf numFmtId="0" fontId="32" fillId="7" borderId="0" xfId="0" applyFont="1" applyFill="1" applyAlignment="1" applyProtection="1">
      <alignment horizontal="center" vertical="center"/>
      <protection locked="0"/>
    </xf>
    <xf numFmtId="183" fontId="35" fillId="7" borderId="6" xfId="0" applyNumberFormat="1" applyFont="1" applyFill="1" applyBorder="1" applyAlignment="1" applyProtection="1">
      <alignment horizontal="left" vertical="center"/>
      <protection locked="0"/>
    </xf>
    <xf numFmtId="183" fontId="35" fillId="7" borderId="7" xfId="0" applyNumberFormat="1" applyFont="1" applyFill="1" applyBorder="1" applyAlignment="1" applyProtection="1">
      <alignment horizontal="left" vertical="center"/>
      <protection locked="0"/>
    </xf>
    <xf numFmtId="0" fontId="35" fillId="7" borderId="11" xfId="0" applyFont="1" applyFill="1" applyBorder="1" applyAlignment="1" applyProtection="1">
      <alignment horizontal="left" vertical="center" wrapText="1"/>
      <protection locked="0"/>
    </xf>
    <xf numFmtId="0" fontId="32" fillId="7" borderId="120" xfId="0" applyFont="1" applyFill="1" applyBorder="1" applyAlignment="1" applyProtection="1">
      <alignment horizontal="center" vertical="center"/>
      <protection locked="0"/>
    </xf>
    <xf numFmtId="0" fontId="32" fillId="7" borderId="122" xfId="0" applyFont="1" applyFill="1" applyBorder="1" applyAlignment="1" applyProtection="1">
      <alignment horizontal="center" vertical="center"/>
      <protection locked="0"/>
    </xf>
    <xf numFmtId="0" fontId="35" fillId="7" borderId="14" xfId="0" applyFont="1" applyFill="1" applyBorder="1" applyAlignment="1" applyProtection="1">
      <alignment horizontal="center" vertical="center"/>
      <protection locked="0"/>
    </xf>
    <xf numFmtId="0" fontId="35" fillId="7" borderId="46" xfId="0" applyFont="1" applyFill="1" applyBorder="1" applyAlignment="1" applyProtection="1">
      <alignment horizontal="center" vertical="center"/>
      <protection locked="0"/>
    </xf>
    <xf numFmtId="0" fontId="32" fillId="7" borderId="123" xfId="0" applyFont="1" applyFill="1" applyBorder="1" applyAlignment="1" applyProtection="1">
      <alignment horizontal="center" vertical="center"/>
      <protection locked="0"/>
    </xf>
    <xf numFmtId="0" fontId="32" fillId="7" borderId="124" xfId="0" applyFont="1" applyFill="1" applyBorder="1" applyAlignment="1" applyProtection="1">
      <alignment horizontal="center" vertical="center"/>
      <protection locked="0"/>
    </xf>
    <xf numFmtId="0" fontId="32" fillId="7" borderId="119" xfId="0" applyFont="1" applyFill="1" applyBorder="1" applyAlignment="1" applyProtection="1">
      <alignment horizontal="center" vertical="center"/>
      <protection locked="0"/>
    </xf>
    <xf numFmtId="0" fontId="32" fillId="7" borderId="49" xfId="0" applyFont="1" applyFill="1" applyBorder="1" applyAlignment="1" applyProtection="1">
      <alignment horizontal="center" vertical="center"/>
      <protection locked="0"/>
    </xf>
    <xf numFmtId="0" fontId="32" fillId="7" borderId="84" xfId="0" applyFont="1" applyFill="1" applyBorder="1" applyAlignment="1" applyProtection="1">
      <alignment horizontal="center" vertical="center"/>
      <protection locked="0"/>
    </xf>
    <xf numFmtId="0" fontId="51" fillId="0" borderId="2" xfId="0" applyFont="1" applyBorder="1" applyAlignment="1">
      <alignment horizontal="center" vertical="center"/>
    </xf>
    <xf numFmtId="0" fontId="32" fillId="7" borderId="118" xfId="0" applyFont="1" applyFill="1" applyBorder="1" applyAlignment="1" applyProtection="1">
      <alignment horizontal="center" vertical="center" shrinkToFit="1"/>
      <protection locked="0"/>
    </xf>
    <xf numFmtId="0" fontId="32" fillId="7" borderId="46" xfId="0" applyFont="1" applyFill="1" applyBorder="1" applyAlignment="1" applyProtection="1">
      <alignment horizontal="center" vertical="center" shrinkToFit="1"/>
      <protection locked="0"/>
    </xf>
    <xf numFmtId="0" fontId="32" fillId="7" borderId="97" xfId="0" applyFont="1" applyFill="1" applyBorder="1" applyAlignment="1" applyProtection="1">
      <alignment horizontal="center" vertical="center" shrinkToFit="1"/>
      <protection locked="0"/>
    </xf>
    <xf numFmtId="178" fontId="32" fillId="0" borderId="94" xfId="0" applyNumberFormat="1" applyFont="1" applyBorder="1" applyAlignment="1" applyProtection="1">
      <alignment horizontal="center" vertical="center"/>
      <protection locked="0"/>
    </xf>
    <xf numFmtId="178" fontId="32" fillId="0" borderId="0" xfId="0" applyNumberFormat="1" applyFont="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2" fillId="0" borderId="118"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97" xfId="0" applyFont="1" applyBorder="1" applyAlignment="1" applyProtection="1">
      <alignment horizontal="center" vertical="center"/>
      <protection locked="0"/>
    </xf>
    <xf numFmtId="177" fontId="32" fillId="7" borderId="96" xfId="0" applyNumberFormat="1" applyFont="1" applyFill="1" applyBorder="1" applyAlignment="1" applyProtection="1">
      <alignment horizontal="center" vertical="center"/>
      <protection locked="0"/>
    </xf>
    <xf numFmtId="177" fontId="32" fillId="7" borderId="46" xfId="0" applyNumberFormat="1" applyFont="1" applyFill="1" applyBorder="1" applyAlignment="1" applyProtection="1">
      <alignment horizontal="center" vertical="center"/>
      <protection locked="0"/>
    </xf>
    <xf numFmtId="177" fontId="32" fillId="7" borderId="97" xfId="0" applyNumberFormat="1" applyFont="1" applyFill="1" applyBorder="1" applyAlignment="1" applyProtection="1">
      <alignment horizontal="center" vertical="center"/>
      <protection locked="0"/>
    </xf>
    <xf numFmtId="0" fontId="32" fillId="7" borderId="96" xfId="0" applyFont="1" applyFill="1" applyBorder="1" applyAlignment="1" applyProtection="1">
      <alignment horizontal="center" vertical="center"/>
      <protection locked="0"/>
    </xf>
    <xf numFmtId="0" fontId="32" fillId="7" borderId="46" xfId="0" applyFont="1" applyFill="1" applyBorder="1" applyAlignment="1" applyProtection="1">
      <alignment horizontal="center" vertical="center"/>
      <protection locked="0"/>
    </xf>
    <xf numFmtId="178" fontId="30" fillId="0" borderId="0" xfId="0" applyNumberFormat="1" applyFont="1" applyAlignment="1" applyProtection="1">
      <alignment horizontal="center" vertical="center"/>
      <protection locked="0"/>
    </xf>
    <xf numFmtId="0" fontId="43" fillId="0" borderId="98" xfId="0" applyFont="1" applyBorder="1" applyAlignment="1">
      <alignment horizontal="center" vertical="center" wrapText="1"/>
    </xf>
    <xf numFmtId="0" fontId="43" fillId="0" borderId="99" xfId="0" applyFont="1" applyBorder="1" applyAlignment="1">
      <alignment horizontal="center" vertical="center" wrapText="1"/>
    </xf>
    <xf numFmtId="0" fontId="43" fillId="0" borderId="100" xfId="0" applyFont="1" applyBorder="1" applyAlignment="1">
      <alignment horizontal="center" vertical="center" wrapText="1"/>
    </xf>
    <xf numFmtId="0" fontId="43" fillId="0" borderId="29" xfId="0" applyFont="1" applyBorder="1" applyAlignment="1">
      <alignment horizontal="left" vertical="center" wrapText="1"/>
    </xf>
    <xf numFmtId="0" fontId="43" fillId="0" borderId="82" xfId="0" applyFont="1" applyBorder="1" applyAlignment="1">
      <alignment horizontal="left"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94" xfId="0" applyFont="1" applyBorder="1" applyAlignment="1">
      <alignment horizontal="center" vertical="center" wrapText="1"/>
    </xf>
    <xf numFmtId="0" fontId="43" fillId="0" borderId="0" xfId="0" applyFont="1" applyAlignment="1">
      <alignment horizontal="center" vertical="center" wrapText="1"/>
    </xf>
    <xf numFmtId="0" fontId="43" fillId="0" borderId="93"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84" xfId="0" applyFont="1" applyBorder="1" applyAlignment="1">
      <alignment horizontal="center" vertical="center" wrapText="1"/>
    </xf>
    <xf numFmtId="0" fontId="43" fillId="0" borderId="95" xfId="0" applyFont="1" applyBorder="1" applyAlignment="1">
      <alignment horizontal="center" vertical="center" wrapText="1"/>
    </xf>
    <xf numFmtId="0" fontId="43" fillId="0" borderId="39" xfId="0" applyFont="1" applyBorder="1" applyAlignment="1">
      <alignment horizontal="left" vertical="center" wrapText="1"/>
    </xf>
    <xf numFmtId="0" fontId="43" fillId="0" borderId="83" xfId="0" applyFont="1" applyBorder="1" applyAlignment="1">
      <alignment horizontal="left" vertical="center" wrapText="1"/>
    </xf>
    <xf numFmtId="0" fontId="52" fillId="0" borderId="0" xfId="0" applyFont="1" applyAlignment="1">
      <alignment horizontal="center" vertical="center"/>
    </xf>
    <xf numFmtId="0" fontId="43" fillId="0" borderId="29" xfId="0" applyFont="1" applyBorder="1" applyAlignment="1">
      <alignment horizontal="center" vertical="center" wrapText="1"/>
    </xf>
    <xf numFmtId="0" fontId="43" fillId="0" borderId="1" xfId="0" applyFont="1" applyBorder="1" applyAlignment="1">
      <alignment horizontal="center" vertical="center" wrapText="1"/>
    </xf>
    <xf numFmtId="181" fontId="43" fillId="0" borderId="14" xfId="0" applyNumberFormat="1" applyFont="1" applyBorder="1" applyAlignment="1" applyProtection="1">
      <alignment horizontal="left" vertical="center" shrinkToFit="1"/>
      <protection locked="0"/>
    </xf>
    <xf numFmtId="181" fontId="43" fillId="0" borderId="35" xfId="0" applyNumberFormat="1" applyFont="1" applyBorder="1" applyAlignment="1" applyProtection="1">
      <alignment horizontal="left" vertical="center" shrinkToFit="1"/>
      <protection locked="0"/>
    </xf>
    <xf numFmtId="176" fontId="43" fillId="0" borderId="13" xfId="0" applyNumberFormat="1" applyFont="1" applyBorder="1" applyAlignment="1" applyProtection="1">
      <alignment horizontal="center" vertical="center"/>
      <protection locked="0"/>
    </xf>
    <xf numFmtId="176" fontId="43" fillId="0" borderId="14" xfId="0" applyNumberFormat="1" applyFont="1" applyBorder="1" applyAlignment="1" applyProtection="1">
      <alignment horizontal="center" vertical="center"/>
      <protection locked="0"/>
    </xf>
    <xf numFmtId="178" fontId="43" fillId="0" borderId="13" xfId="0" applyNumberFormat="1" applyFont="1" applyBorder="1" applyAlignment="1" applyProtection="1">
      <alignment horizontal="center" vertical="center" wrapText="1"/>
      <protection locked="0"/>
    </xf>
    <xf numFmtId="178" fontId="43" fillId="0" borderId="14" xfId="0" applyNumberFormat="1" applyFont="1" applyBorder="1" applyAlignment="1" applyProtection="1">
      <alignment horizontal="center" vertical="center" wrapText="1"/>
      <protection locked="0"/>
    </xf>
    <xf numFmtId="178" fontId="43" fillId="0" borderId="35" xfId="0" applyNumberFormat="1" applyFont="1" applyBorder="1" applyAlignment="1" applyProtection="1">
      <alignment horizontal="center" vertical="center" wrapText="1"/>
      <protection locked="0"/>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05" xfId="0" applyFont="1" applyBorder="1" applyAlignment="1">
      <alignment horizontal="center" vertical="center" wrapText="1"/>
    </xf>
    <xf numFmtId="0" fontId="43" fillId="0" borderId="0" xfId="0" applyFont="1" applyAlignment="1">
      <alignment horizontal="center" vertical="center"/>
    </xf>
    <xf numFmtId="177" fontId="30" fillId="0" borderId="0" xfId="0" applyNumberFormat="1" applyFont="1" applyAlignment="1">
      <alignment horizontal="center" vertical="center"/>
    </xf>
    <xf numFmtId="0" fontId="30" fillId="0" borderId="0" xfId="0" applyFont="1" applyAlignment="1">
      <alignment horizontal="center" vertical="center"/>
    </xf>
    <xf numFmtId="178" fontId="30" fillId="0" borderId="0" xfId="0" applyNumberFormat="1" applyFont="1" applyAlignment="1">
      <alignment horizontal="center" vertical="center"/>
    </xf>
    <xf numFmtId="0" fontId="43" fillId="0" borderId="5"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43" fillId="0" borderId="91" xfId="0" applyFont="1" applyBorder="1" applyAlignment="1" applyProtection="1">
      <alignment horizontal="center" vertical="center" wrapText="1"/>
      <protection locked="0"/>
    </xf>
    <xf numFmtId="0" fontId="53" fillId="0" borderId="42" xfId="0" applyFont="1" applyBorder="1" applyAlignment="1">
      <alignment horizontal="center" vertical="center" wrapText="1"/>
    </xf>
    <xf numFmtId="0" fontId="53" fillId="0" borderId="11" xfId="0" applyFont="1" applyBorder="1" applyAlignment="1">
      <alignment horizontal="center" vertical="center" wrapText="1"/>
    </xf>
    <xf numFmtId="0" fontId="43" fillId="0" borderId="8"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41" xfId="0" applyFont="1" applyBorder="1" applyAlignment="1" applyProtection="1">
      <alignment horizontal="center" vertical="center" wrapText="1"/>
      <protection locked="0"/>
    </xf>
    <xf numFmtId="0" fontId="43" fillId="0" borderId="38" xfId="0" applyFont="1" applyBorder="1" applyAlignment="1">
      <alignment horizontal="center" vertical="center" wrapText="1"/>
    </xf>
    <xf numFmtId="0" fontId="52" fillId="0" borderId="80" xfId="0" applyFont="1" applyBorder="1" applyAlignment="1">
      <alignment horizontal="center" vertical="center"/>
    </xf>
    <xf numFmtId="0" fontId="43" fillId="0" borderId="171" xfId="0" applyFont="1" applyBorder="1" applyAlignment="1">
      <alignment horizontal="left" vertical="center" wrapText="1"/>
    </xf>
    <xf numFmtId="0" fontId="43" fillId="0" borderId="172" xfId="0" applyFont="1" applyBorder="1" applyAlignment="1">
      <alignment horizontal="left" vertical="center" wrapText="1"/>
    </xf>
    <xf numFmtId="0" fontId="0" fillId="0" borderId="90" xfId="0" applyBorder="1" applyAlignment="1">
      <alignment horizontal="left" vertical="center" shrinkToFit="1"/>
    </xf>
    <xf numFmtId="0" fontId="0" fillId="0" borderId="2" xfId="0" applyBorder="1" applyAlignment="1">
      <alignment horizontal="left" vertical="center" shrinkToFit="1"/>
    </xf>
    <xf numFmtId="0" fontId="43" fillId="0" borderId="1" xfId="0" applyFont="1" applyBorder="1" applyAlignment="1">
      <alignment horizontal="left" vertical="center" wrapText="1"/>
    </xf>
    <xf numFmtId="0" fontId="43" fillId="0" borderId="45" xfId="0" applyFont="1" applyBorder="1" applyAlignment="1">
      <alignment horizontal="left" vertical="center" wrapText="1"/>
    </xf>
    <xf numFmtId="0" fontId="43" fillId="0" borderId="10" xfId="0" applyFont="1" applyBorder="1" applyAlignment="1">
      <alignment horizontal="center" vertical="center" wrapText="1"/>
    </xf>
    <xf numFmtId="0" fontId="43" fillId="0" borderId="103"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87" xfId="0" applyFont="1" applyBorder="1" applyAlignment="1">
      <alignment horizontal="center" vertical="center" shrinkToFit="1"/>
    </xf>
    <xf numFmtId="0" fontId="43" fillId="0" borderId="95" xfId="0" applyFont="1" applyBorder="1" applyAlignment="1">
      <alignment horizontal="center" vertical="center" shrinkToFit="1"/>
    </xf>
    <xf numFmtId="183" fontId="0" fillId="0" borderId="49" xfId="0" applyNumberFormat="1" applyBorder="1" applyAlignment="1" applyProtection="1">
      <alignment horizontal="center" vertical="center"/>
      <protection locked="0"/>
    </xf>
    <xf numFmtId="183" fontId="0" fillId="0" borderId="84" xfId="0" applyNumberFormat="1" applyBorder="1" applyAlignment="1" applyProtection="1">
      <alignment horizontal="center" vertical="center"/>
      <protection locked="0"/>
    </xf>
    <xf numFmtId="183" fontId="0" fillId="0" borderId="50" xfId="0" applyNumberFormat="1" applyBorder="1" applyAlignment="1" applyProtection="1">
      <alignment horizontal="center" vertical="center"/>
      <protection locked="0"/>
    </xf>
    <xf numFmtId="183" fontId="29" fillId="0" borderId="2" xfId="0" applyNumberFormat="1" applyFont="1" applyBorder="1" applyAlignment="1" applyProtection="1">
      <alignment horizontal="left" vertical="center"/>
      <protection locked="0"/>
    </xf>
    <xf numFmtId="183" fontId="29" fillId="0" borderId="41" xfId="0" applyNumberFormat="1" applyFont="1" applyBorder="1" applyAlignment="1" applyProtection="1">
      <alignment horizontal="left" vertical="center"/>
      <protection locked="0"/>
    </xf>
    <xf numFmtId="0" fontId="43" fillId="0" borderId="55"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protection locked="0"/>
    </xf>
    <xf numFmtId="0" fontId="30" fillId="0" borderId="6" xfId="0" applyFont="1" applyBorder="1" applyAlignment="1" applyProtection="1">
      <alignment horizontal="left" vertical="center"/>
      <protection locked="0"/>
    </xf>
    <xf numFmtId="0" fontId="30" fillId="0" borderId="91" xfId="0" applyFont="1" applyBorder="1" applyAlignment="1" applyProtection="1">
      <alignment horizontal="left" vertical="center"/>
      <protection locked="0"/>
    </xf>
    <xf numFmtId="0" fontId="30" fillId="0" borderId="0" xfId="0" applyFont="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42" fillId="0" borderId="0" xfId="0" applyFont="1" applyAlignment="1">
      <alignment horizontal="left" vertical="center" wrapText="1"/>
    </xf>
    <xf numFmtId="0" fontId="42" fillId="0" borderId="132" xfId="0" applyFont="1" applyBorder="1" applyAlignment="1">
      <alignment horizontal="left" vertical="center" wrapText="1"/>
    </xf>
    <xf numFmtId="0" fontId="42" fillId="0" borderId="112" xfId="0" applyFont="1" applyBorder="1" applyAlignment="1">
      <alignment horizontal="center" vertical="center" wrapText="1"/>
    </xf>
    <xf numFmtId="0" fontId="42" fillId="0" borderId="112" xfId="0" applyFont="1" applyBorder="1" applyAlignment="1">
      <alignment horizontal="center" vertical="center"/>
    </xf>
    <xf numFmtId="0" fontId="42" fillId="0" borderId="141" xfId="0" applyFont="1" applyBorder="1" applyAlignment="1">
      <alignment horizontal="center" vertical="center"/>
    </xf>
    <xf numFmtId="0" fontId="42" fillId="0" borderId="135" xfId="0" applyFont="1" applyBorder="1" applyAlignment="1">
      <alignment horizontal="center" vertical="center"/>
    </xf>
    <xf numFmtId="0" fontId="42" fillId="4" borderId="142" xfId="0" applyFont="1" applyFill="1" applyBorder="1" applyAlignment="1">
      <alignment horizontal="center" vertical="center" wrapText="1"/>
    </xf>
    <xf numFmtId="0" fontId="42" fillId="4" borderId="143" xfId="0" applyFont="1" applyFill="1" applyBorder="1" applyAlignment="1">
      <alignment horizontal="center" vertical="center" wrapText="1"/>
    </xf>
    <xf numFmtId="0" fontId="42" fillId="4" borderId="144" xfId="0" applyFont="1" applyFill="1" applyBorder="1" applyAlignment="1">
      <alignment horizontal="center" vertical="center" wrapText="1"/>
    </xf>
    <xf numFmtId="0" fontId="42" fillId="6" borderId="145" xfId="0" applyFont="1" applyFill="1" applyBorder="1" applyAlignment="1">
      <alignment horizontal="center" vertical="center"/>
    </xf>
    <xf numFmtId="0" fontId="42" fillId="6" borderId="146" xfId="0" applyFont="1" applyFill="1" applyBorder="1" applyAlignment="1">
      <alignment horizontal="center" vertical="center"/>
    </xf>
    <xf numFmtId="0" fontId="42" fillId="6" borderId="148" xfId="0" applyFont="1" applyFill="1" applyBorder="1" applyAlignment="1">
      <alignment horizontal="center" vertical="center"/>
    </xf>
    <xf numFmtId="0" fontId="42" fillId="6" borderId="138" xfId="0" applyFont="1" applyFill="1" applyBorder="1" applyAlignment="1">
      <alignment horizontal="center" vertical="center"/>
    </xf>
    <xf numFmtId="0" fontId="42" fillId="0" borderId="145" xfId="0" applyFont="1" applyBorder="1" applyAlignment="1">
      <alignment horizontal="left" vertical="center" shrinkToFit="1"/>
    </xf>
    <xf numFmtId="0" fontId="42" fillId="0" borderId="146" xfId="0" applyFont="1" applyBorder="1" applyAlignment="1">
      <alignment horizontal="left" vertical="center" shrinkToFit="1"/>
    </xf>
    <xf numFmtId="0" fontId="42" fillId="0" borderId="147" xfId="0" applyFont="1" applyBorder="1" applyAlignment="1">
      <alignment horizontal="left" vertical="center" shrinkToFit="1"/>
    </xf>
    <xf numFmtId="0" fontId="42" fillId="0" borderId="148" xfId="0" applyFont="1" applyBorder="1" applyAlignment="1">
      <alignment horizontal="left" vertical="center" shrinkToFit="1"/>
    </xf>
    <xf numFmtId="0" fontId="42" fillId="0" borderId="138" xfId="0" applyFont="1" applyBorder="1" applyAlignment="1">
      <alignment horizontal="left" vertical="center" shrinkToFit="1"/>
    </xf>
    <xf numFmtId="0" fontId="42" fillId="0" borderId="139" xfId="0" applyFont="1" applyBorder="1" applyAlignment="1">
      <alignment horizontal="left" vertical="center" shrinkToFit="1"/>
    </xf>
    <xf numFmtId="0" fontId="42" fillId="0" borderId="149" xfId="0" applyFont="1" applyBorder="1" applyAlignment="1">
      <alignment horizontal="center" vertical="center" wrapText="1"/>
    </xf>
    <xf numFmtId="0" fontId="42" fillId="0" borderId="135" xfId="0" applyFont="1" applyBorder="1" applyAlignment="1">
      <alignment horizontal="center" vertical="center" wrapText="1"/>
    </xf>
    <xf numFmtId="0" fontId="42" fillId="0" borderId="157" xfId="0" applyFont="1" applyBorder="1" applyAlignment="1">
      <alignment horizontal="center" vertical="center" wrapText="1"/>
    </xf>
    <xf numFmtId="0" fontId="42" fillId="0" borderId="136" xfId="0" applyFont="1" applyBorder="1" applyAlignment="1">
      <alignment horizontal="left" vertical="center" wrapText="1"/>
    </xf>
    <xf numFmtId="0" fontId="42" fillId="4" borderId="174" xfId="0" applyFont="1" applyFill="1" applyBorder="1" applyAlignment="1" applyProtection="1">
      <alignment horizontal="center" vertical="center" textRotation="255"/>
      <protection locked="0"/>
    </xf>
    <xf numFmtId="0" fontId="42" fillId="4" borderId="175" xfId="0" applyFont="1" applyFill="1" applyBorder="1" applyAlignment="1" applyProtection="1">
      <alignment horizontal="center" vertical="center" textRotation="255"/>
      <protection locked="0"/>
    </xf>
    <xf numFmtId="0" fontId="42" fillId="4" borderId="176" xfId="0" applyFont="1" applyFill="1" applyBorder="1" applyAlignment="1" applyProtection="1">
      <alignment horizontal="center" vertical="center" textRotation="255"/>
      <protection locked="0"/>
    </xf>
    <xf numFmtId="3" fontId="42" fillId="0" borderId="128" xfId="0" applyNumberFormat="1" applyFont="1" applyBorder="1" applyAlignment="1">
      <alignment horizontal="right" vertical="center" wrapText="1"/>
    </xf>
    <xf numFmtId="3" fontId="42" fillId="0" borderId="129" xfId="0" applyNumberFormat="1" applyFont="1" applyBorder="1" applyAlignment="1">
      <alignment horizontal="right" vertical="center" wrapText="1"/>
    </xf>
    <xf numFmtId="3" fontId="42" fillId="0" borderId="0" xfId="0" applyNumberFormat="1" applyFont="1" applyAlignment="1">
      <alignment horizontal="center" vertical="center" wrapText="1"/>
    </xf>
    <xf numFmtId="3" fontId="42" fillId="0" borderId="43" xfId="0" applyNumberFormat="1" applyFont="1" applyBorder="1" applyAlignment="1">
      <alignment horizontal="center" vertical="center" wrapText="1"/>
    </xf>
    <xf numFmtId="0" fontId="42" fillId="0" borderId="131" xfId="0" applyFont="1" applyBorder="1" applyAlignment="1">
      <alignment horizontal="center" vertical="center" wrapText="1"/>
    </xf>
    <xf numFmtId="0" fontId="42" fillId="0" borderId="137" xfId="0" applyFont="1" applyBorder="1" applyAlignment="1">
      <alignment horizontal="center" vertical="center" wrapText="1"/>
    </xf>
    <xf numFmtId="0" fontId="42" fillId="4" borderId="132" xfId="0" applyFont="1" applyFill="1" applyBorder="1" applyAlignment="1">
      <alignment horizontal="center" vertical="center" wrapText="1"/>
    </xf>
    <xf numFmtId="0" fontId="42" fillId="4" borderId="0" xfId="0" applyFont="1" applyFill="1" applyAlignment="1">
      <alignment horizontal="center" vertical="center" wrapText="1"/>
    </xf>
    <xf numFmtId="0" fontId="42" fillId="4" borderId="138" xfId="0" applyFont="1" applyFill="1" applyBorder="1" applyAlignment="1">
      <alignment horizontal="center" vertical="center" wrapText="1"/>
    </xf>
    <xf numFmtId="0" fontId="44" fillId="4" borderId="132" xfId="0" applyFont="1" applyFill="1" applyBorder="1" applyAlignment="1">
      <alignment horizontal="center" vertical="center" wrapText="1"/>
    </xf>
    <xf numFmtId="0" fontId="44" fillId="4" borderId="0" xfId="0" applyFont="1" applyFill="1" applyAlignment="1">
      <alignment horizontal="center" vertical="center" wrapText="1"/>
    </xf>
    <xf numFmtId="0" fontId="44" fillId="4" borderId="138" xfId="0" applyFont="1" applyFill="1" applyBorder="1" applyAlignment="1">
      <alignment horizontal="center" vertical="center" wrapText="1"/>
    </xf>
    <xf numFmtId="0" fontId="34" fillId="0" borderId="132" xfId="0" applyFont="1" applyBorder="1" applyAlignment="1">
      <alignment horizontal="center" vertical="center" wrapText="1"/>
    </xf>
    <xf numFmtId="0" fontId="34" fillId="0" borderId="133" xfId="0" applyFont="1" applyBorder="1" applyAlignment="1">
      <alignment horizontal="center" vertical="center" wrapText="1"/>
    </xf>
    <xf numFmtId="0" fontId="34" fillId="0" borderId="0" xfId="0" applyFont="1" applyAlignment="1">
      <alignment horizontal="center" vertical="center" wrapText="1"/>
    </xf>
    <xf numFmtId="0" fontId="34" fillId="0" borderId="136" xfId="0" applyFont="1" applyBorder="1" applyAlignment="1">
      <alignment horizontal="center" vertical="center" wrapText="1"/>
    </xf>
    <xf numFmtId="0" fontId="34" fillId="0" borderId="138" xfId="0" applyFont="1" applyBorder="1" applyAlignment="1">
      <alignment horizontal="center" vertical="center" wrapText="1"/>
    </xf>
    <xf numFmtId="0" fontId="34" fillId="0" borderId="139" xfId="0" applyFont="1" applyBorder="1" applyAlignment="1">
      <alignment horizontal="center" vertical="center" wrapText="1"/>
    </xf>
    <xf numFmtId="3" fontId="44" fillId="0" borderId="0" xfId="0" applyNumberFormat="1" applyFont="1" applyAlignment="1">
      <alignment horizontal="center" vertical="center" wrapText="1"/>
    </xf>
    <xf numFmtId="3" fontId="44" fillId="0" borderId="43" xfId="0" applyNumberFormat="1"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2" fillId="0" borderId="82" xfId="0" applyFont="1" applyBorder="1" applyAlignment="1">
      <alignment horizontal="center" vertical="center" wrapText="1"/>
    </xf>
    <xf numFmtId="0" fontId="42" fillId="0" borderId="45" xfId="0" applyFont="1" applyBorder="1" applyAlignment="1">
      <alignment horizontal="center" vertical="center" wrapText="1"/>
    </xf>
    <xf numFmtId="0" fontId="42" fillId="0" borderId="96" xfId="0" applyFont="1" applyBorder="1" applyAlignment="1">
      <alignment horizontal="center" vertical="center" wrapText="1"/>
    </xf>
    <xf numFmtId="0" fontId="42" fillId="0" borderId="46" xfId="0" applyFont="1" applyBorder="1" applyAlignment="1">
      <alignment horizontal="center" vertical="center" wrapText="1"/>
    </xf>
    <xf numFmtId="0" fontId="42" fillId="0" borderId="46" xfId="0" applyFont="1" applyBorder="1" applyAlignment="1">
      <alignment horizontal="left" vertical="center" wrapText="1"/>
    </xf>
    <xf numFmtId="0" fontId="42" fillId="0" borderId="101" xfId="0" applyFont="1" applyBorder="1" applyAlignment="1">
      <alignment horizontal="left" vertical="center" wrapText="1"/>
    </xf>
    <xf numFmtId="0" fontId="42" fillId="0" borderId="60" xfId="0" applyFont="1" applyBorder="1" applyAlignment="1">
      <alignment horizontal="left" vertical="center"/>
    </xf>
    <xf numFmtId="183" fontId="30" fillId="0" borderId="126" xfId="0" quotePrefix="1" applyNumberFormat="1" applyFont="1" applyBorder="1" applyAlignment="1">
      <alignment horizontal="left" vertical="center"/>
    </xf>
    <xf numFmtId="0" fontId="42" fillId="0" borderId="29" xfId="0" applyFont="1" applyBorder="1" applyAlignment="1">
      <alignment horizontal="center" vertical="center" shrinkToFit="1"/>
    </xf>
    <xf numFmtId="0" fontId="42" fillId="0" borderId="1" xfId="0" applyFont="1" applyBorder="1" applyAlignment="1">
      <alignment horizontal="center" vertical="center" shrinkToFit="1"/>
    </xf>
    <xf numFmtId="0" fontId="42" fillId="0" borderId="13" xfId="0" applyFont="1" applyBorder="1" applyAlignment="1">
      <alignment horizontal="left" vertical="center" indent="1" shrinkToFit="1"/>
    </xf>
    <xf numFmtId="0" fontId="42" fillId="0" borderId="14" xfId="0" applyFont="1" applyBorder="1" applyAlignment="1">
      <alignment horizontal="left" vertical="center" indent="1" shrinkToFit="1"/>
    </xf>
    <xf numFmtId="0" fontId="42" fillId="0" borderId="35" xfId="0" applyFont="1" applyBorder="1" applyAlignment="1">
      <alignment horizontal="left" vertical="center" indent="1" shrinkToFit="1"/>
    </xf>
    <xf numFmtId="0" fontId="40" fillId="0" borderId="0" xfId="0" applyFont="1" applyAlignment="1">
      <alignment horizontal="center" vertical="center"/>
    </xf>
    <xf numFmtId="177" fontId="30" fillId="4" borderId="0" xfId="0" applyNumberFormat="1" applyFont="1" applyFill="1" applyAlignment="1">
      <alignment horizontal="center" vertical="center"/>
    </xf>
    <xf numFmtId="182" fontId="30" fillId="0" borderId="0" xfId="0" quotePrefix="1" applyNumberFormat="1" applyFont="1" applyAlignment="1">
      <alignment horizontal="left" vertical="center"/>
    </xf>
    <xf numFmtId="0" fontId="42" fillId="4" borderId="145" xfId="0" applyFont="1" applyFill="1" applyBorder="1" applyAlignment="1" applyProtection="1">
      <alignment horizontal="center" vertical="center" textRotation="255"/>
      <protection locked="0"/>
    </xf>
    <xf numFmtId="0" fontId="42" fillId="4" borderId="177" xfId="0" applyFont="1" applyFill="1" applyBorder="1" applyAlignment="1" applyProtection="1">
      <alignment horizontal="center" vertical="center" textRotation="255"/>
      <protection locked="0"/>
    </xf>
    <xf numFmtId="0" fontId="42" fillId="4" borderId="178" xfId="0" applyFont="1" applyFill="1" applyBorder="1" applyAlignment="1" applyProtection="1">
      <alignment horizontal="center" vertical="center" textRotation="255"/>
      <protection locked="0"/>
    </xf>
    <xf numFmtId="0" fontId="42" fillId="4" borderId="179" xfId="0" applyFont="1" applyFill="1" applyBorder="1" applyAlignment="1">
      <alignment horizontal="left" vertical="center" wrapText="1"/>
    </xf>
    <xf numFmtId="0" fontId="42" fillId="4" borderId="146" xfId="0" applyFont="1" applyFill="1" applyBorder="1" applyAlignment="1">
      <alignment horizontal="left" vertical="center" wrapText="1"/>
    </xf>
    <xf numFmtId="0" fontId="42" fillId="4" borderId="147" xfId="0" applyFont="1" applyFill="1" applyBorder="1" applyAlignment="1">
      <alignment horizontal="left" vertical="center" wrapText="1"/>
    </xf>
    <xf numFmtId="0" fontId="42" fillId="4" borderId="144" xfId="0" applyFont="1" applyFill="1" applyBorder="1" applyAlignment="1">
      <alignment horizontal="left" vertical="center" wrapText="1"/>
    </xf>
    <xf numFmtId="0" fontId="42" fillId="4" borderId="0" xfId="0" applyFont="1" applyFill="1" applyAlignment="1">
      <alignment horizontal="left" vertical="center" wrapText="1"/>
    </xf>
    <xf numFmtId="0" fontId="42" fillId="4" borderId="136" xfId="0" applyFont="1" applyFill="1" applyBorder="1" applyAlignment="1">
      <alignment horizontal="left" vertical="center" wrapText="1"/>
    </xf>
    <xf numFmtId="0" fontId="42" fillId="4" borderId="180" xfId="0" applyFont="1" applyFill="1" applyBorder="1" applyAlignment="1">
      <alignment horizontal="left" vertical="center" wrapText="1"/>
    </xf>
    <xf numFmtId="0" fontId="42" fillId="4" borderId="158" xfId="0" applyFont="1" applyFill="1" applyBorder="1" applyAlignment="1">
      <alignment horizontal="left" vertical="center" wrapText="1"/>
    </xf>
    <xf numFmtId="0" fontId="42" fillId="4" borderId="159" xfId="0" applyFont="1" applyFill="1" applyBorder="1" applyAlignment="1">
      <alignment horizontal="left" vertical="center" wrapText="1"/>
    </xf>
    <xf numFmtId="3" fontId="54" fillId="0" borderId="77" xfId="0" applyNumberFormat="1" applyFont="1" applyBorder="1" applyAlignment="1">
      <alignment horizontal="left" vertical="center" wrapText="1"/>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60" xfId="0" applyFont="1" applyBorder="1" applyAlignment="1">
      <alignment horizontal="center" vertical="center"/>
    </xf>
    <xf numFmtId="0" fontId="30" fillId="0" borderId="78" xfId="0" applyFont="1" applyBorder="1" applyAlignment="1">
      <alignment horizontal="center" vertical="center"/>
    </xf>
    <xf numFmtId="0" fontId="30" fillId="0" borderId="60" xfId="0" applyFont="1" applyBorder="1" applyAlignment="1">
      <alignment horizontal="center" vertical="center"/>
    </xf>
    <xf numFmtId="0" fontId="42" fillId="0" borderId="29"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13" xfId="0" applyFont="1" applyBorder="1" applyAlignment="1">
      <alignment horizontal="left" vertical="center" indent="1"/>
    </xf>
    <xf numFmtId="0" fontId="42" fillId="0" borderId="14" xfId="0" applyFont="1" applyBorder="1" applyAlignment="1">
      <alignment horizontal="left" vertical="center" indent="1"/>
    </xf>
    <xf numFmtId="0" fontId="42" fillId="0" borderId="35" xfId="0" applyFont="1" applyBorder="1" applyAlignment="1">
      <alignment horizontal="left" vertical="center" inden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30" fillId="0" borderId="23" xfId="0" applyFont="1" applyBorder="1" applyAlignment="1">
      <alignment horizontal="left" vertical="center" indent="1"/>
    </xf>
    <xf numFmtId="0" fontId="30" fillId="0" borderId="22" xfId="0" applyFont="1" applyBorder="1" applyAlignment="1">
      <alignment horizontal="left" vertical="center" indent="1"/>
    </xf>
    <xf numFmtId="0" fontId="30" fillId="0" borderId="37" xfId="0" applyFont="1" applyBorder="1" applyAlignment="1">
      <alignment horizontal="left" vertical="center" indent="1"/>
    </xf>
    <xf numFmtId="181" fontId="30" fillId="0" borderId="127" xfId="0" applyNumberFormat="1" applyFont="1" applyBorder="1" applyAlignment="1">
      <alignment horizontal="center" vertical="center"/>
    </xf>
    <xf numFmtId="181" fontId="30" fillId="0" borderId="77" xfId="0" applyNumberFormat="1" applyFont="1" applyBorder="1" applyAlignment="1">
      <alignment horizontal="center" vertical="center"/>
    </xf>
    <xf numFmtId="176" fontId="42" fillId="0" borderId="89" xfId="0" applyNumberFormat="1" applyFont="1" applyBorder="1" applyAlignment="1">
      <alignment horizontal="center" vertical="center"/>
    </xf>
    <xf numFmtId="176" fontId="42" fillId="0" borderId="77" xfId="0" applyNumberFormat="1" applyFont="1" applyBorder="1" applyAlignment="1">
      <alignment horizontal="center" vertical="center"/>
    </xf>
    <xf numFmtId="176" fontId="42" fillId="0" borderId="167" xfId="0" applyNumberFormat="1" applyFont="1" applyBorder="1" applyAlignment="1">
      <alignment horizontal="center" vertical="center"/>
    </xf>
    <xf numFmtId="176" fontId="42" fillId="0" borderId="58" xfId="0" applyNumberFormat="1" applyFont="1" applyBorder="1" applyAlignment="1">
      <alignment horizontal="center" vertical="center"/>
    </xf>
    <xf numFmtId="176" fontId="42" fillId="0" borderId="60" xfId="0" applyNumberFormat="1" applyFont="1" applyBorder="1" applyAlignment="1">
      <alignment horizontal="center" vertical="center"/>
    </xf>
    <xf numFmtId="176" fontId="42" fillId="0" borderId="168" xfId="0" applyNumberFormat="1" applyFont="1" applyBorder="1" applyAlignment="1">
      <alignment horizontal="center" vertical="center"/>
    </xf>
    <xf numFmtId="0" fontId="42" fillId="0" borderId="0" xfId="0" applyFont="1" applyAlignment="1">
      <alignment horizontal="center" vertical="center"/>
    </xf>
  </cellXfs>
  <cellStyles count="1">
    <cellStyle name="標準" xfId="0" builtinId="0"/>
  </cellStyles>
  <dxfs count="211">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rgb="FFFFFF00"/>
      </font>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rgb="FF00B050"/>
      </font>
    </dxf>
    <dxf>
      <font>
        <color rgb="FF0070C0"/>
      </font>
    </dxf>
    <dxf>
      <font>
        <color rgb="FFFFC000"/>
      </font>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ont>
        <color rgb="FF00B050"/>
      </font>
    </dxf>
    <dxf>
      <font>
        <color rgb="FF0070C0"/>
      </font>
    </dxf>
    <dxf>
      <font>
        <color rgb="FFFFC000"/>
      </font>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ont>
        <color rgb="FF00B050"/>
      </font>
    </dxf>
    <dxf>
      <font>
        <color rgb="FF0070C0"/>
      </font>
    </dxf>
    <dxf>
      <font>
        <color rgb="FFFFC000"/>
      </font>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1009650</xdr:colOff>
      <xdr:row>18</xdr:row>
      <xdr:rowOff>28575</xdr:rowOff>
    </xdr:from>
    <xdr:to>
      <xdr:col>13</xdr:col>
      <xdr:colOff>1181099</xdr:colOff>
      <xdr:row>18</xdr:row>
      <xdr:rowOff>304801</xdr:rowOff>
    </xdr:to>
    <xdr:sp macro="" textlink="">
      <xdr:nvSpPr>
        <xdr:cNvPr id="2" name="楕円 1">
          <a:extLst>
            <a:ext uri="{FF2B5EF4-FFF2-40B4-BE49-F238E27FC236}">
              <a16:creationId xmlns:a16="http://schemas.microsoft.com/office/drawing/2014/main" id="{C255235E-0FEA-4309-88EE-E1F3DFA965D2}"/>
            </a:ext>
          </a:extLst>
        </xdr:cNvPr>
        <xdr:cNvSpPr/>
      </xdr:nvSpPr>
      <xdr:spPr>
        <a:xfrm>
          <a:off x="8953500"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0</xdr:rowOff>
    </xdr:from>
    <xdr:to>
      <xdr:col>8</xdr:col>
      <xdr:colOff>1143000</xdr:colOff>
      <xdr:row>47</xdr:row>
      <xdr:rowOff>180974</xdr:rowOff>
    </xdr:to>
    <xdr:sp macro="" textlink="">
      <xdr:nvSpPr>
        <xdr:cNvPr id="3" name="テキスト ボックス 2">
          <a:extLst>
            <a:ext uri="{FF2B5EF4-FFF2-40B4-BE49-F238E27FC236}">
              <a16:creationId xmlns:a16="http://schemas.microsoft.com/office/drawing/2014/main" id="{C5FB082B-B00C-4EF5-B832-7EE7082B0AC9}"/>
            </a:ext>
          </a:extLst>
        </xdr:cNvPr>
        <xdr:cNvSpPr txBox="1"/>
      </xdr:nvSpPr>
      <xdr:spPr>
        <a:xfrm>
          <a:off x="285750" y="12087225"/>
          <a:ext cx="6219825" cy="41147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　　　</a:t>
          </a:r>
          <a:r>
            <a:rPr kumimoji="1" lang="ja-JP" altLang="en-US" sz="1400"/>
            <a:t>顔写真</a:t>
          </a:r>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　鮮明に）</a:t>
          </a:r>
          <a:endParaRPr kumimoji="1" lang="en-US" altLang="ja-JP" sz="1400">
            <a:solidFill>
              <a:srgbClr val="FF0000"/>
            </a:solidFill>
          </a:endParaRPr>
        </a:p>
        <a:p>
          <a:r>
            <a:rPr kumimoji="1" lang="ja-JP" altLang="en-US" sz="1100"/>
            <a:t>　　　　　　　　　　　　　　　　　　</a:t>
          </a:r>
          <a:r>
            <a:rPr kumimoji="1" lang="ja-JP" altLang="en-US" sz="1400"/>
            <a:t>氏　　名　　　　ＡＢＣ　ＤＥＦ</a:t>
          </a:r>
          <a:endParaRPr kumimoji="1" lang="en-US" altLang="ja-JP" sz="1400"/>
        </a:p>
        <a:p>
          <a:r>
            <a:rPr kumimoji="1" lang="ja-JP" altLang="en-US" sz="1400"/>
            <a:t>　　　　　　　　　　　　　　国　　籍　　　　〇〇〇〇　　　　　　　　　　　　　　　　</a:t>
          </a:r>
          <a:endParaRPr kumimoji="1" lang="en-US" altLang="ja-JP" sz="1400"/>
        </a:p>
        <a:p>
          <a:r>
            <a:rPr kumimoji="1" lang="ja-JP" altLang="en-US" sz="1400"/>
            <a:t>　　　　　　　　　　　　　　生年月日　　　</a:t>
          </a:r>
          <a:r>
            <a:rPr kumimoji="1" lang="en-US" altLang="ja-JP" sz="1400">
              <a:latin typeface="+mj-ea"/>
              <a:ea typeface="+mj-ea"/>
            </a:rPr>
            <a:t>2000/12/12</a:t>
          </a:r>
        </a:p>
        <a:p>
          <a:r>
            <a:rPr kumimoji="1" lang="ja-JP" altLang="en-US" sz="1400"/>
            <a:t>　　　　　　　　　　　　　　性　　別　　　　〇</a:t>
          </a:r>
          <a:r>
            <a:rPr kumimoji="1" lang="ja-JP" altLang="en-US" sz="1100"/>
            <a:t>　　　</a:t>
          </a:r>
        </a:p>
      </xdr:txBody>
    </xdr:sp>
    <xdr:clientData/>
  </xdr:twoCellAnchor>
  <xdr:twoCellAnchor>
    <xdr:from>
      <xdr:col>1</xdr:col>
      <xdr:colOff>285750</xdr:colOff>
      <xdr:row>38</xdr:row>
      <xdr:rowOff>161925</xdr:rowOff>
    </xdr:from>
    <xdr:to>
      <xdr:col>2</xdr:col>
      <xdr:colOff>542925</xdr:colOff>
      <xdr:row>40</xdr:row>
      <xdr:rowOff>66675</xdr:rowOff>
    </xdr:to>
    <xdr:sp macro="" textlink="">
      <xdr:nvSpPr>
        <xdr:cNvPr id="4" name="スマイル 3">
          <a:extLst>
            <a:ext uri="{FF2B5EF4-FFF2-40B4-BE49-F238E27FC236}">
              <a16:creationId xmlns:a16="http://schemas.microsoft.com/office/drawing/2014/main" id="{A59FA29F-F677-4765-9CC3-CDB060A84B63}"/>
            </a:ext>
          </a:extLst>
        </xdr:cNvPr>
        <xdr:cNvSpPr/>
      </xdr:nvSpPr>
      <xdr:spPr>
        <a:xfrm>
          <a:off x="571500" y="13096875"/>
          <a:ext cx="647700" cy="5905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40</xdr:row>
      <xdr:rowOff>104775</xdr:rowOff>
    </xdr:from>
    <xdr:to>
      <xdr:col>2</xdr:col>
      <xdr:colOff>590550</xdr:colOff>
      <xdr:row>42</xdr:row>
      <xdr:rowOff>19050</xdr:rowOff>
    </xdr:to>
    <xdr:sp macro="" textlink="">
      <xdr:nvSpPr>
        <xdr:cNvPr id="5" name="ブローチ 4">
          <a:extLst>
            <a:ext uri="{FF2B5EF4-FFF2-40B4-BE49-F238E27FC236}">
              <a16:creationId xmlns:a16="http://schemas.microsoft.com/office/drawing/2014/main" id="{AFAE7019-7E1E-4FDD-9C6E-E10BE2E169FC}"/>
            </a:ext>
          </a:extLst>
        </xdr:cNvPr>
        <xdr:cNvSpPr/>
      </xdr:nvSpPr>
      <xdr:spPr>
        <a:xfrm>
          <a:off x="514350" y="13725525"/>
          <a:ext cx="752475" cy="600075"/>
        </a:xfrm>
        <a:prstGeom prst="plaque">
          <a:avLst>
            <a:gd name="adj" fmla="val 87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523875</xdr:colOff>
      <xdr:row>7</xdr:row>
      <xdr:rowOff>323850</xdr:rowOff>
    </xdr:to>
    <xdr:sp macro="" textlink="">
      <xdr:nvSpPr>
        <xdr:cNvPr id="6" name="テキスト ボックス 5">
          <a:extLst>
            <a:ext uri="{FF2B5EF4-FFF2-40B4-BE49-F238E27FC236}">
              <a16:creationId xmlns:a16="http://schemas.microsoft.com/office/drawing/2014/main" id="{6514315B-C52A-47AB-A8FB-D2F707300183}"/>
            </a:ext>
          </a:extLst>
        </xdr:cNvPr>
        <xdr:cNvSpPr txBox="1"/>
      </xdr:nvSpPr>
      <xdr:spPr>
        <a:xfrm>
          <a:off x="9810749" y="2276475"/>
          <a:ext cx="476251"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514350</xdr:colOff>
      <xdr:row>8</xdr:row>
      <xdr:rowOff>314325</xdr:rowOff>
    </xdr:to>
    <xdr:sp macro="" textlink="">
      <xdr:nvSpPr>
        <xdr:cNvPr id="7" name="テキスト ボックス 6">
          <a:extLst>
            <a:ext uri="{FF2B5EF4-FFF2-40B4-BE49-F238E27FC236}">
              <a16:creationId xmlns:a16="http://schemas.microsoft.com/office/drawing/2014/main" id="{AD6E741D-5B0E-4DD8-B501-E47004F69308}"/>
            </a:ext>
          </a:extLst>
        </xdr:cNvPr>
        <xdr:cNvSpPr txBox="1"/>
      </xdr:nvSpPr>
      <xdr:spPr>
        <a:xfrm>
          <a:off x="9820275" y="2609850"/>
          <a:ext cx="4572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523875</xdr:colOff>
      <xdr:row>9</xdr:row>
      <xdr:rowOff>304800</xdr:rowOff>
    </xdr:to>
    <xdr:sp macro="" textlink="">
      <xdr:nvSpPr>
        <xdr:cNvPr id="8" name="テキスト ボックス 7">
          <a:extLst>
            <a:ext uri="{FF2B5EF4-FFF2-40B4-BE49-F238E27FC236}">
              <a16:creationId xmlns:a16="http://schemas.microsoft.com/office/drawing/2014/main" id="{A4E47695-6633-4AFF-AD6F-5F632B84F0B3}"/>
            </a:ext>
          </a:extLst>
        </xdr:cNvPr>
        <xdr:cNvSpPr txBox="1"/>
      </xdr:nvSpPr>
      <xdr:spPr>
        <a:xfrm>
          <a:off x="9810750" y="2943225"/>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9" name="テキスト ボックス 8">
          <a:extLst>
            <a:ext uri="{FF2B5EF4-FFF2-40B4-BE49-F238E27FC236}">
              <a16:creationId xmlns:a16="http://schemas.microsoft.com/office/drawing/2014/main" id="{B19166B5-38EF-4289-B304-7106B559291C}"/>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10" name="テキスト ボックス 9">
          <a:extLst>
            <a:ext uri="{FF2B5EF4-FFF2-40B4-BE49-F238E27FC236}">
              <a16:creationId xmlns:a16="http://schemas.microsoft.com/office/drawing/2014/main" id="{3B45ECFB-F45E-4810-B9D7-6934051540EE}"/>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11" name="テキスト ボックス 10">
          <a:extLst>
            <a:ext uri="{FF2B5EF4-FFF2-40B4-BE49-F238E27FC236}">
              <a16:creationId xmlns:a16="http://schemas.microsoft.com/office/drawing/2014/main" id="{45F22734-301F-4369-ADF3-FEE021F85784}"/>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352425</xdr:colOff>
      <xdr:row>10</xdr:row>
      <xdr:rowOff>190500</xdr:rowOff>
    </xdr:from>
    <xdr:to>
      <xdr:col>21</xdr:col>
      <xdr:colOff>666750</xdr:colOff>
      <xdr:row>11</xdr:row>
      <xdr:rowOff>152400</xdr:rowOff>
    </xdr:to>
    <xdr:sp macro="" textlink="">
      <xdr:nvSpPr>
        <xdr:cNvPr id="2" name="四角形: 角を丸くする 1">
          <a:extLst>
            <a:ext uri="{FF2B5EF4-FFF2-40B4-BE49-F238E27FC236}">
              <a16:creationId xmlns:a16="http://schemas.microsoft.com/office/drawing/2014/main" id="{17BDEC07-E9CF-4CBA-9510-ECE0D4CF1232}"/>
            </a:ext>
          </a:extLst>
        </xdr:cNvPr>
        <xdr:cNvSpPr/>
      </xdr:nvSpPr>
      <xdr:spPr>
        <a:xfrm>
          <a:off x="8239125" y="1476375"/>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22</xdr:row>
      <xdr:rowOff>28575</xdr:rowOff>
    </xdr:from>
    <xdr:to>
      <xdr:col>12</xdr:col>
      <xdr:colOff>0</xdr:colOff>
      <xdr:row>22</xdr:row>
      <xdr:rowOff>209550</xdr:rowOff>
    </xdr:to>
    <xdr:sp macro="" textlink="">
      <xdr:nvSpPr>
        <xdr:cNvPr id="3" name="楕円 2">
          <a:extLst>
            <a:ext uri="{FF2B5EF4-FFF2-40B4-BE49-F238E27FC236}">
              <a16:creationId xmlns:a16="http://schemas.microsoft.com/office/drawing/2014/main" id="{1B5E6D61-2632-4D88-9CA9-C593A0BD7032}"/>
            </a:ext>
          </a:extLst>
        </xdr:cNvPr>
        <xdr:cNvSpPr/>
      </xdr:nvSpPr>
      <xdr:spPr>
        <a:xfrm>
          <a:off x="4171950" y="44005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24</xdr:row>
      <xdr:rowOff>47625</xdr:rowOff>
    </xdr:from>
    <xdr:to>
      <xdr:col>12</xdr:col>
      <xdr:colOff>323850</xdr:colOff>
      <xdr:row>24</xdr:row>
      <xdr:rowOff>228600</xdr:rowOff>
    </xdr:to>
    <xdr:sp macro="" textlink="">
      <xdr:nvSpPr>
        <xdr:cNvPr id="4" name="楕円 3">
          <a:extLst>
            <a:ext uri="{FF2B5EF4-FFF2-40B4-BE49-F238E27FC236}">
              <a16:creationId xmlns:a16="http://schemas.microsoft.com/office/drawing/2014/main" id="{9DEF7F7C-F200-43BD-92D8-C845A56B82CE}"/>
            </a:ext>
          </a:extLst>
        </xdr:cNvPr>
        <xdr:cNvSpPr/>
      </xdr:nvSpPr>
      <xdr:spPr>
        <a:xfrm>
          <a:off x="4495800" y="49339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31</xdr:row>
      <xdr:rowOff>85726</xdr:rowOff>
    </xdr:from>
    <xdr:to>
      <xdr:col>15</xdr:col>
      <xdr:colOff>209549</xdr:colOff>
      <xdr:row>32</xdr:row>
      <xdr:rowOff>1</xdr:rowOff>
    </xdr:to>
    <xdr:sp macro="" textlink="">
      <xdr:nvSpPr>
        <xdr:cNvPr id="5" name="楕円 4">
          <a:extLst>
            <a:ext uri="{FF2B5EF4-FFF2-40B4-BE49-F238E27FC236}">
              <a16:creationId xmlns:a16="http://schemas.microsoft.com/office/drawing/2014/main" id="{365F3F9D-3AEF-49AD-93F3-7F147FAE9A2D}"/>
            </a:ext>
          </a:extLst>
        </xdr:cNvPr>
        <xdr:cNvSpPr/>
      </xdr:nvSpPr>
      <xdr:spPr>
        <a:xfrm>
          <a:off x="5114924" y="6772276"/>
          <a:ext cx="5810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32</xdr:row>
      <xdr:rowOff>219075</xdr:rowOff>
    </xdr:from>
    <xdr:to>
      <xdr:col>15</xdr:col>
      <xdr:colOff>257175</xdr:colOff>
      <xdr:row>33</xdr:row>
      <xdr:rowOff>142875</xdr:rowOff>
    </xdr:to>
    <xdr:sp macro="" textlink="">
      <xdr:nvSpPr>
        <xdr:cNvPr id="6" name="楕円 5">
          <a:extLst>
            <a:ext uri="{FF2B5EF4-FFF2-40B4-BE49-F238E27FC236}">
              <a16:creationId xmlns:a16="http://schemas.microsoft.com/office/drawing/2014/main" id="{75311336-9FDD-4757-9129-04695C1E2E4B}"/>
            </a:ext>
          </a:extLst>
        </xdr:cNvPr>
        <xdr:cNvSpPr/>
      </xdr:nvSpPr>
      <xdr:spPr>
        <a:xfrm>
          <a:off x="5457825" y="71628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0</xdr:row>
      <xdr:rowOff>95249</xdr:rowOff>
    </xdr:from>
    <xdr:to>
      <xdr:col>11</xdr:col>
      <xdr:colOff>304800</xdr:colOff>
      <xdr:row>1</xdr:row>
      <xdr:rowOff>57150</xdr:rowOff>
    </xdr:to>
    <xdr:sp macro="" textlink="">
      <xdr:nvSpPr>
        <xdr:cNvPr id="7" name="吹き出し: 角を丸めた四角形 6">
          <a:extLst>
            <a:ext uri="{FF2B5EF4-FFF2-40B4-BE49-F238E27FC236}">
              <a16:creationId xmlns:a16="http://schemas.microsoft.com/office/drawing/2014/main" id="{400F490F-5E73-4493-BE4B-6F3D583AE419}"/>
            </a:ext>
          </a:extLst>
        </xdr:cNvPr>
        <xdr:cNvSpPr/>
      </xdr:nvSpPr>
      <xdr:spPr>
        <a:xfrm>
          <a:off x="3162300" y="95249"/>
          <a:ext cx="1781175" cy="219076"/>
        </a:xfrm>
        <a:prstGeom prst="wedgeRoundRectCallout">
          <a:avLst>
            <a:gd name="adj1" fmla="val -31645"/>
            <a:gd name="adj2" fmla="val 41374"/>
            <a:gd name="adj3" fmla="val 16667"/>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200" kern="100" spc="0">
              <a:ln>
                <a:noFill/>
              </a:ln>
              <a:solidFill>
                <a:srgbClr val="FF0000"/>
              </a:solidFill>
              <a:effectLst>
                <a:outerShdw blurRad="38100" dist="19050" dir="2700000" algn="tl">
                  <a:sysClr val="windowText" lastClr="000000">
                    <a:alpha val="40000"/>
                  </a:sysClr>
                </a:outerShdw>
              </a:effectLst>
              <a:latin typeface="ＭＳ Ｐ明朝" panose="02020600040205080304" pitchFamily="18" charset="-128"/>
              <a:ea typeface="ＭＳ Ｐ明朝" panose="02020600040205080304" pitchFamily="18" charset="-128"/>
              <a:cs typeface="Times New Roman" panose="02020603050405020304" pitchFamily="18" charset="0"/>
            </a:rPr>
            <a:t>【記載例】</a:t>
          </a:r>
          <a:endParaRPr lang="ja-JP" sz="1200" kern="100" spc="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6</xdr:col>
      <xdr:colOff>257175</xdr:colOff>
      <xdr:row>25</xdr:row>
      <xdr:rowOff>38100</xdr:rowOff>
    </xdr:from>
    <xdr:to>
      <xdr:col>7</xdr:col>
      <xdr:colOff>200025</xdr:colOff>
      <xdr:row>25</xdr:row>
      <xdr:rowOff>219075</xdr:rowOff>
    </xdr:to>
    <xdr:sp macro="" textlink="">
      <xdr:nvSpPr>
        <xdr:cNvPr id="8" name="楕円 7">
          <a:extLst>
            <a:ext uri="{FF2B5EF4-FFF2-40B4-BE49-F238E27FC236}">
              <a16:creationId xmlns:a16="http://schemas.microsoft.com/office/drawing/2014/main" id="{BCBDDBEF-C06C-4528-8EED-C8DA6FDAEFED}"/>
            </a:ext>
          </a:extLst>
        </xdr:cNvPr>
        <xdr:cNvSpPr/>
      </xdr:nvSpPr>
      <xdr:spPr>
        <a:xfrm>
          <a:off x="2657475" y="51816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8</xdr:row>
      <xdr:rowOff>0</xdr:rowOff>
    </xdr:from>
    <xdr:to>
      <xdr:col>11</xdr:col>
      <xdr:colOff>66675</xdr:colOff>
      <xdr:row>8</xdr:row>
      <xdr:rowOff>247650</xdr:rowOff>
    </xdr:to>
    <xdr:sp macro="" textlink="">
      <xdr:nvSpPr>
        <xdr:cNvPr id="9" name="吹き出し: 角を丸めた四角形 8">
          <a:extLst>
            <a:ext uri="{FF2B5EF4-FFF2-40B4-BE49-F238E27FC236}">
              <a16:creationId xmlns:a16="http://schemas.microsoft.com/office/drawing/2014/main" id="{CCD85D98-35EA-46E6-A9E7-9C9C62B6594D}"/>
            </a:ext>
          </a:extLst>
        </xdr:cNvPr>
        <xdr:cNvSpPr/>
      </xdr:nvSpPr>
      <xdr:spPr>
        <a:xfrm>
          <a:off x="2952750" y="1981200"/>
          <a:ext cx="1228725" cy="247650"/>
        </a:xfrm>
        <a:prstGeom prst="wedgeRoundRectCallout">
          <a:avLst>
            <a:gd name="adj1" fmla="val -31645"/>
            <a:gd name="adj2" fmla="val 41374"/>
            <a:gd name="adj3" fmla="val 16667"/>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r>
            <a:rPr lang="ja-JP" sz="1200" kern="100" spc="0">
              <a:ln>
                <a:noFill/>
              </a:ln>
              <a:solidFill>
                <a:srgbClr val="FF0000"/>
              </a:solidFill>
              <a:effectLst>
                <a:outerShdw blurRad="38100" dist="19050" dir="2700000" algn="tl">
                  <a:sysClr val="windowText" lastClr="000000">
                    <a:alpha val="40000"/>
                  </a:sysClr>
                </a:outerShdw>
              </a:effectLst>
              <a:latin typeface="ＭＳ Ｐ明朝" panose="02020600040205080304" pitchFamily="18" charset="-128"/>
              <a:ea typeface="ＭＳ Ｐ明朝" panose="02020600040205080304" pitchFamily="18" charset="-128"/>
              <a:cs typeface="Times New Roman" panose="02020603050405020304" pitchFamily="18" charset="0"/>
            </a:rPr>
            <a:t>【記載例】</a:t>
          </a:r>
          <a:endParaRPr lang="ja-JP" sz="1200" kern="100" spc="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352425</xdr:colOff>
      <xdr:row>10</xdr:row>
      <xdr:rowOff>190500</xdr:rowOff>
    </xdr:from>
    <xdr:to>
      <xdr:col>21</xdr:col>
      <xdr:colOff>666750</xdr:colOff>
      <xdr:row>11</xdr:row>
      <xdr:rowOff>152400</xdr:rowOff>
    </xdr:to>
    <xdr:sp macro="" textlink="">
      <xdr:nvSpPr>
        <xdr:cNvPr id="2" name="四角形: 角を丸くする 1">
          <a:extLst>
            <a:ext uri="{FF2B5EF4-FFF2-40B4-BE49-F238E27FC236}">
              <a16:creationId xmlns:a16="http://schemas.microsoft.com/office/drawing/2014/main" id="{53A2EF31-C298-41CC-8B5C-2F9884EFB5C8}"/>
            </a:ext>
          </a:extLst>
        </xdr:cNvPr>
        <xdr:cNvSpPr/>
      </xdr:nvSpPr>
      <xdr:spPr>
        <a:xfrm>
          <a:off x="8896350" y="2686050"/>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69160</xdr:colOff>
      <xdr:row>22</xdr:row>
      <xdr:rowOff>84069</xdr:rowOff>
    </xdr:from>
    <xdr:to>
      <xdr:col>12</xdr:col>
      <xdr:colOff>12010</xdr:colOff>
      <xdr:row>23</xdr:row>
      <xdr:rowOff>8283</xdr:rowOff>
    </xdr:to>
    <xdr:sp macro="" textlink="">
      <xdr:nvSpPr>
        <xdr:cNvPr id="3" name="楕円 2">
          <a:extLst>
            <a:ext uri="{FF2B5EF4-FFF2-40B4-BE49-F238E27FC236}">
              <a16:creationId xmlns:a16="http://schemas.microsoft.com/office/drawing/2014/main" id="{9D72158D-67B0-4204-B5C8-BC10BF0BC0B4}"/>
            </a:ext>
          </a:extLst>
        </xdr:cNvPr>
        <xdr:cNvSpPr/>
      </xdr:nvSpPr>
      <xdr:spPr>
        <a:xfrm>
          <a:off x="4757117" y="5351808"/>
          <a:ext cx="282436"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24</xdr:row>
      <xdr:rowOff>47625</xdr:rowOff>
    </xdr:from>
    <xdr:to>
      <xdr:col>12</xdr:col>
      <xdr:colOff>323850</xdr:colOff>
      <xdr:row>24</xdr:row>
      <xdr:rowOff>228600</xdr:rowOff>
    </xdr:to>
    <xdr:sp macro="" textlink="">
      <xdr:nvSpPr>
        <xdr:cNvPr id="4" name="楕円 3">
          <a:extLst>
            <a:ext uri="{FF2B5EF4-FFF2-40B4-BE49-F238E27FC236}">
              <a16:creationId xmlns:a16="http://schemas.microsoft.com/office/drawing/2014/main" id="{0BA93E23-8AB0-44E2-B6E7-7846A104CC02}"/>
            </a:ext>
          </a:extLst>
        </xdr:cNvPr>
        <xdr:cNvSpPr/>
      </xdr:nvSpPr>
      <xdr:spPr>
        <a:xfrm>
          <a:off x="5076825" y="5848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31</xdr:row>
      <xdr:rowOff>85726</xdr:rowOff>
    </xdr:from>
    <xdr:to>
      <xdr:col>15</xdr:col>
      <xdr:colOff>209549</xdr:colOff>
      <xdr:row>32</xdr:row>
      <xdr:rowOff>1</xdr:rowOff>
    </xdr:to>
    <xdr:sp macro="" textlink="">
      <xdr:nvSpPr>
        <xdr:cNvPr id="5" name="楕円 4">
          <a:extLst>
            <a:ext uri="{FF2B5EF4-FFF2-40B4-BE49-F238E27FC236}">
              <a16:creationId xmlns:a16="http://schemas.microsoft.com/office/drawing/2014/main" id="{F0EE3140-8E27-491F-8213-A8CB4ECAC9EA}"/>
            </a:ext>
          </a:extLst>
        </xdr:cNvPr>
        <xdr:cNvSpPr/>
      </xdr:nvSpPr>
      <xdr:spPr>
        <a:xfrm>
          <a:off x="5695949" y="7686676"/>
          <a:ext cx="5810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32</xdr:row>
      <xdr:rowOff>219075</xdr:rowOff>
    </xdr:from>
    <xdr:to>
      <xdr:col>15</xdr:col>
      <xdr:colOff>257175</xdr:colOff>
      <xdr:row>33</xdr:row>
      <xdr:rowOff>142875</xdr:rowOff>
    </xdr:to>
    <xdr:sp macro="" textlink="">
      <xdr:nvSpPr>
        <xdr:cNvPr id="6" name="楕円 5">
          <a:extLst>
            <a:ext uri="{FF2B5EF4-FFF2-40B4-BE49-F238E27FC236}">
              <a16:creationId xmlns:a16="http://schemas.microsoft.com/office/drawing/2014/main" id="{6EE995A4-E383-42C3-9587-052008956BC1}"/>
            </a:ext>
          </a:extLst>
        </xdr:cNvPr>
        <xdr:cNvSpPr/>
      </xdr:nvSpPr>
      <xdr:spPr>
        <a:xfrm>
          <a:off x="6038850" y="80772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25</xdr:row>
      <xdr:rowOff>38100</xdr:rowOff>
    </xdr:from>
    <xdr:to>
      <xdr:col>7</xdr:col>
      <xdr:colOff>200025</xdr:colOff>
      <xdr:row>25</xdr:row>
      <xdr:rowOff>219075</xdr:rowOff>
    </xdr:to>
    <xdr:sp macro="" textlink="">
      <xdr:nvSpPr>
        <xdr:cNvPr id="8" name="楕円 7">
          <a:extLst>
            <a:ext uri="{FF2B5EF4-FFF2-40B4-BE49-F238E27FC236}">
              <a16:creationId xmlns:a16="http://schemas.microsoft.com/office/drawing/2014/main" id="{8FFDB671-E132-41C6-B427-9E17C82C4CDE}"/>
            </a:ext>
          </a:extLst>
        </xdr:cNvPr>
        <xdr:cNvSpPr/>
      </xdr:nvSpPr>
      <xdr:spPr>
        <a:xfrm>
          <a:off x="2828925" y="60960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11</xdr:row>
      <xdr:rowOff>9525</xdr:rowOff>
    </xdr:from>
    <xdr:to>
      <xdr:col>9</xdr:col>
      <xdr:colOff>866775</xdr:colOff>
      <xdr:row>12</xdr:row>
      <xdr:rowOff>0</xdr:rowOff>
    </xdr:to>
    <xdr:sp macro="" textlink="">
      <xdr:nvSpPr>
        <xdr:cNvPr id="2" name="四角形: 角を丸くする 1">
          <a:extLst>
            <a:ext uri="{FF2B5EF4-FFF2-40B4-BE49-F238E27FC236}">
              <a16:creationId xmlns:a16="http://schemas.microsoft.com/office/drawing/2014/main" id="{4C7E4FF6-08E1-4DD4-8A55-4F2C4DB407F3}"/>
            </a:ext>
          </a:extLst>
        </xdr:cNvPr>
        <xdr:cNvSpPr/>
      </xdr:nvSpPr>
      <xdr:spPr>
        <a:xfrm>
          <a:off x="5543550" y="2476500"/>
          <a:ext cx="561975" cy="24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113471</xdr:colOff>
      <xdr:row>29</xdr:row>
      <xdr:rowOff>72887</xdr:rowOff>
    </xdr:from>
    <xdr:to>
      <xdr:col>9</xdr:col>
      <xdr:colOff>212862</xdr:colOff>
      <xdr:row>29</xdr:row>
      <xdr:rowOff>255518</xdr:rowOff>
    </xdr:to>
    <xdr:sp macro="" textlink="">
      <xdr:nvSpPr>
        <xdr:cNvPr id="2" name="楕円 1">
          <a:extLst>
            <a:ext uri="{FF2B5EF4-FFF2-40B4-BE49-F238E27FC236}">
              <a16:creationId xmlns:a16="http://schemas.microsoft.com/office/drawing/2014/main" id="{34132C11-74F1-44FA-AB5D-591C8FAE5144}"/>
            </a:ext>
          </a:extLst>
        </xdr:cNvPr>
        <xdr:cNvSpPr/>
      </xdr:nvSpPr>
      <xdr:spPr>
        <a:xfrm>
          <a:off x="3609146" y="69308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90693</xdr:colOff>
      <xdr:row>29</xdr:row>
      <xdr:rowOff>31473</xdr:rowOff>
    </xdr:from>
    <xdr:to>
      <xdr:col>15</xdr:col>
      <xdr:colOff>107257</xdr:colOff>
      <xdr:row>29</xdr:row>
      <xdr:rowOff>247235</xdr:rowOff>
    </xdr:to>
    <xdr:sp macro="" textlink="">
      <xdr:nvSpPr>
        <xdr:cNvPr id="3" name="楕円 2">
          <a:extLst>
            <a:ext uri="{FF2B5EF4-FFF2-40B4-BE49-F238E27FC236}">
              <a16:creationId xmlns:a16="http://schemas.microsoft.com/office/drawing/2014/main" id="{1EA471BC-A39D-429F-9603-A99BB067049E}"/>
            </a:ext>
          </a:extLst>
        </xdr:cNvPr>
        <xdr:cNvSpPr/>
      </xdr:nvSpPr>
      <xdr:spPr>
        <a:xfrm>
          <a:off x="5929518" y="68894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33</xdr:row>
      <xdr:rowOff>41414</xdr:rowOff>
    </xdr:from>
    <xdr:to>
      <xdr:col>7</xdr:col>
      <xdr:colOff>265042</xdr:colOff>
      <xdr:row>33</xdr:row>
      <xdr:rowOff>248479</xdr:rowOff>
    </xdr:to>
    <xdr:sp macro="" textlink="">
      <xdr:nvSpPr>
        <xdr:cNvPr id="4" name="楕円 3">
          <a:extLst>
            <a:ext uri="{FF2B5EF4-FFF2-40B4-BE49-F238E27FC236}">
              <a16:creationId xmlns:a16="http://schemas.microsoft.com/office/drawing/2014/main" id="{C8F86355-7440-4D04-95F5-8FA9E227477F}"/>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33</xdr:row>
      <xdr:rowOff>41414</xdr:rowOff>
    </xdr:from>
    <xdr:to>
      <xdr:col>7</xdr:col>
      <xdr:colOff>265042</xdr:colOff>
      <xdr:row>33</xdr:row>
      <xdr:rowOff>248479</xdr:rowOff>
    </xdr:to>
    <xdr:sp macro="" textlink="">
      <xdr:nvSpPr>
        <xdr:cNvPr id="7" name="楕円 6">
          <a:extLst>
            <a:ext uri="{FF2B5EF4-FFF2-40B4-BE49-F238E27FC236}">
              <a16:creationId xmlns:a16="http://schemas.microsoft.com/office/drawing/2014/main" id="{841DF47E-23E4-4413-BB5F-E2B4B193ABF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1133476</xdr:colOff>
      <xdr:row>18</xdr:row>
      <xdr:rowOff>66675</xdr:rowOff>
    </xdr:from>
    <xdr:to>
      <xdr:col>15</xdr:col>
      <xdr:colOff>1304925</xdr:colOff>
      <xdr:row>19</xdr:row>
      <xdr:rowOff>1</xdr:rowOff>
    </xdr:to>
    <xdr:sp macro="" textlink="">
      <xdr:nvSpPr>
        <xdr:cNvPr id="3" name="楕円 2">
          <a:extLst>
            <a:ext uri="{FF2B5EF4-FFF2-40B4-BE49-F238E27FC236}">
              <a16:creationId xmlns:a16="http://schemas.microsoft.com/office/drawing/2014/main" id="{914B06A8-DC07-42F1-B91B-EC6DC27B1147}"/>
            </a:ext>
          </a:extLst>
        </xdr:cNvPr>
        <xdr:cNvSpPr/>
      </xdr:nvSpPr>
      <xdr:spPr>
        <a:xfrm>
          <a:off x="10896601" y="60674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4" name="テキスト ボックス 3">
          <a:extLst>
            <a:ext uri="{FF2B5EF4-FFF2-40B4-BE49-F238E27FC236}">
              <a16:creationId xmlns:a16="http://schemas.microsoft.com/office/drawing/2014/main" id="{427363F4-26C9-4D54-81FD-BB3BE5958B79}"/>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5" name="テキスト ボックス 4">
          <a:extLst>
            <a:ext uri="{FF2B5EF4-FFF2-40B4-BE49-F238E27FC236}">
              <a16:creationId xmlns:a16="http://schemas.microsoft.com/office/drawing/2014/main" id="{8F75B264-C9A5-4C34-BA00-DF93C3D427F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6" name="テキスト ボックス 5">
          <a:extLst>
            <a:ext uri="{FF2B5EF4-FFF2-40B4-BE49-F238E27FC236}">
              <a16:creationId xmlns:a16="http://schemas.microsoft.com/office/drawing/2014/main" id="{E7845632-134B-41BB-AE2A-2B836AF7FBCC}"/>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7" name="テキスト ボックス 6">
          <a:extLst>
            <a:ext uri="{FF2B5EF4-FFF2-40B4-BE49-F238E27FC236}">
              <a16:creationId xmlns:a16="http://schemas.microsoft.com/office/drawing/2014/main" id="{28C18365-E770-4CCD-B012-DD4988908FE1}"/>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8" name="テキスト ボックス 7">
          <a:extLst>
            <a:ext uri="{FF2B5EF4-FFF2-40B4-BE49-F238E27FC236}">
              <a16:creationId xmlns:a16="http://schemas.microsoft.com/office/drawing/2014/main" id="{A7550719-D7EA-4E0F-B1DF-9679E31EE68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9" name="テキスト ボックス 8">
          <a:extLst>
            <a:ext uri="{FF2B5EF4-FFF2-40B4-BE49-F238E27FC236}">
              <a16:creationId xmlns:a16="http://schemas.microsoft.com/office/drawing/2014/main" id="{80FC68AA-8A09-4079-BC31-5094FA51A2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1285876</xdr:colOff>
      <xdr:row>18</xdr:row>
      <xdr:rowOff>28575</xdr:rowOff>
    </xdr:from>
    <xdr:to>
      <xdr:col>15</xdr:col>
      <xdr:colOff>1457325</xdr:colOff>
      <xdr:row>18</xdr:row>
      <xdr:rowOff>304801</xdr:rowOff>
    </xdr:to>
    <xdr:sp macro="" textlink="">
      <xdr:nvSpPr>
        <xdr:cNvPr id="2" name="楕円 1">
          <a:extLst>
            <a:ext uri="{FF2B5EF4-FFF2-40B4-BE49-F238E27FC236}">
              <a16:creationId xmlns:a16="http://schemas.microsoft.com/office/drawing/2014/main" id="{107E505F-3D66-488E-B2A9-A2C4A0B05BED}"/>
            </a:ext>
          </a:extLst>
        </xdr:cNvPr>
        <xdr:cNvSpPr/>
      </xdr:nvSpPr>
      <xdr:spPr>
        <a:xfrm>
          <a:off x="11049001"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5FD89EF5-C1E0-4FAF-935B-0732AE74D89E}"/>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755A462F-D560-45B8-B649-97B4C60A71BA}"/>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3BD38C61-865A-47AD-86D0-5986A759D5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39AFFDC1-3884-4535-9315-1693228932B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54DB50AA-9226-4234-95F2-24887AFA283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DA570CDB-F80D-4150-870A-B8F2E67C28CD}"/>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4" name="テキスト ボックス 13">
          <a:extLst>
            <a:ext uri="{FF2B5EF4-FFF2-40B4-BE49-F238E27FC236}">
              <a16:creationId xmlns:a16="http://schemas.microsoft.com/office/drawing/2014/main" id="{573F3F44-D504-497B-9960-830347FDB41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15" name="テキスト ボックス 14">
          <a:extLst>
            <a:ext uri="{FF2B5EF4-FFF2-40B4-BE49-F238E27FC236}">
              <a16:creationId xmlns:a16="http://schemas.microsoft.com/office/drawing/2014/main" id="{B676A382-F2E7-4778-9446-3E8B5BA99CC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16" name="テキスト ボックス 15">
          <a:extLst>
            <a:ext uri="{FF2B5EF4-FFF2-40B4-BE49-F238E27FC236}">
              <a16:creationId xmlns:a16="http://schemas.microsoft.com/office/drawing/2014/main" id="{89106A65-872B-4173-8753-07CD42E45922}"/>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17" name="テキスト ボックス 16">
          <a:extLst>
            <a:ext uri="{FF2B5EF4-FFF2-40B4-BE49-F238E27FC236}">
              <a16:creationId xmlns:a16="http://schemas.microsoft.com/office/drawing/2014/main" id="{11B1C988-10C3-4A59-BA6B-79E1EF3DBB8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18" name="テキスト ボックス 17">
          <a:extLst>
            <a:ext uri="{FF2B5EF4-FFF2-40B4-BE49-F238E27FC236}">
              <a16:creationId xmlns:a16="http://schemas.microsoft.com/office/drawing/2014/main" id="{5DACA30E-E1BA-47E8-A3C0-6500EB332D3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9" name="テキスト ボックス 18">
          <a:extLst>
            <a:ext uri="{FF2B5EF4-FFF2-40B4-BE49-F238E27FC236}">
              <a16:creationId xmlns:a16="http://schemas.microsoft.com/office/drawing/2014/main" id="{9D2A647B-C95D-42A1-9D69-DC0A66EE955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20" name="テキスト ボックス 19">
          <a:extLst>
            <a:ext uri="{FF2B5EF4-FFF2-40B4-BE49-F238E27FC236}">
              <a16:creationId xmlns:a16="http://schemas.microsoft.com/office/drawing/2014/main" id="{93DB87AD-9D6F-4EB6-B856-4E8F23F73F61}"/>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21" name="テキスト ボックス 20">
          <a:extLst>
            <a:ext uri="{FF2B5EF4-FFF2-40B4-BE49-F238E27FC236}">
              <a16:creationId xmlns:a16="http://schemas.microsoft.com/office/drawing/2014/main" id="{C4666E04-F2E9-448B-A734-A1A5FA6B31D8}"/>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22" name="テキスト ボックス 21">
          <a:extLst>
            <a:ext uri="{FF2B5EF4-FFF2-40B4-BE49-F238E27FC236}">
              <a16:creationId xmlns:a16="http://schemas.microsoft.com/office/drawing/2014/main" id="{B1C5C5E2-00F4-412D-BDA6-F16C19D1D01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23" name="テキスト ボックス 22">
          <a:extLst>
            <a:ext uri="{FF2B5EF4-FFF2-40B4-BE49-F238E27FC236}">
              <a16:creationId xmlns:a16="http://schemas.microsoft.com/office/drawing/2014/main" id="{03D5F7D8-2D8F-4C44-AD6F-5A61D85B010D}"/>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4" name="テキスト ボックス 23">
          <a:extLst>
            <a:ext uri="{FF2B5EF4-FFF2-40B4-BE49-F238E27FC236}">
              <a16:creationId xmlns:a16="http://schemas.microsoft.com/office/drawing/2014/main" id="{985E8BA9-1090-4F9E-AAD0-3728E2C0603E}"/>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5" name="テキスト ボックス 24">
          <a:extLst>
            <a:ext uri="{FF2B5EF4-FFF2-40B4-BE49-F238E27FC236}">
              <a16:creationId xmlns:a16="http://schemas.microsoft.com/office/drawing/2014/main" id="{F1F9F99F-4E04-41D9-80AD-80AC4DB32FF8}"/>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6" name="テキスト ボックス 25">
          <a:extLst>
            <a:ext uri="{FF2B5EF4-FFF2-40B4-BE49-F238E27FC236}">
              <a16:creationId xmlns:a16="http://schemas.microsoft.com/office/drawing/2014/main" id="{03A39825-3440-4203-8E77-DE27F79E2378}"/>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7" name="テキスト ボックス 26">
          <a:extLst>
            <a:ext uri="{FF2B5EF4-FFF2-40B4-BE49-F238E27FC236}">
              <a16:creationId xmlns:a16="http://schemas.microsoft.com/office/drawing/2014/main" id="{6AC4D85E-9F81-4AB8-9C2C-852E81BAF1EE}"/>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8" name="テキスト ボックス 27">
          <a:extLst>
            <a:ext uri="{FF2B5EF4-FFF2-40B4-BE49-F238E27FC236}">
              <a16:creationId xmlns:a16="http://schemas.microsoft.com/office/drawing/2014/main" id="{C4377A2E-036D-4972-AADA-F33703FB0186}"/>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9" name="テキスト ボックス 28">
          <a:extLst>
            <a:ext uri="{FF2B5EF4-FFF2-40B4-BE49-F238E27FC236}">
              <a16:creationId xmlns:a16="http://schemas.microsoft.com/office/drawing/2014/main" id="{E0222E7C-5D18-4358-89AA-A1021A343922}"/>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0" name="テキスト ボックス 29">
          <a:extLst>
            <a:ext uri="{FF2B5EF4-FFF2-40B4-BE49-F238E27FC236}">
              <a16:creationId xmlns:a16="http://schemas.microsoft.com/office/drawing/2014/main" id="{28634F81-67F0-48C8-8F56-4CBFC69AD52E}"/>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1" name="テキスト ボックス 30">
          <a:extLst>
            <a:ext uri="{FF2B5EF4-FFF2-40B4-BE49-F238E27FC236}">
              <a16:creationId xmlns:a16="http://schemas.microsoft.com/office/drawing/2014/main" id="{E6C54A51-A096-49A4-B705-3B3BCAFAF139}"/>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2" name="テキスト ボックス 31">
          <a:extLst>
            <a:ext uri="{FF2B5EF4-FFF2-40B4-BE49-F238E27FC236}">
              <a16:creationId xmlns:a16="http://schemas.microsoft.com/office/drawing/2014/main" id="{6AEB2F5E-8BEA-4C7C-B2F3-B632907DB6DA}"/>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1371601</xdr:colOff>
      <xdr:row>18</xdr:row>
      <xdr:rowOff>28575</xdr:rowOff>
    </xdr:from>
    <xdr:to>
      <xdr:col>15</xdr:col>
      <xdr:colOff>1543050</xdr:colOff>
      <xdr:row>18</xdr:row>
      <xdr:rowOff>304801</xdr:rowOff>
    </xdr:to>
    <xdr:sp macro="" textlink="">
      <xdr:nvSpPr>
        <xdr:cNvPr id="2" name="楕円 1">
          <a:extLst>
            <a:ext uri="{FF2B5EF4-FFF2-40B4-BE49-F238E27FC236}">
              <a16:creationId xmlns:a16="http://schemas.microsoft.com/office/drawing/2014/main" id="{C0E3DE75-CAB1-43A3-8EDF-DF65F5DC27EE}"/>
            </a:ext>
          </a:extLst>
        </xdr:cNvPr>
        <xdr:cNvSpPr/>
      </xdr:nvSpPr>
      <xdr:spPr>
        <a:xfrm>
          <a:off x="111347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83EEF0A1-4BDC-406A-B7FA-F15FD2EA379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C2CBD721-9CDA-470E-9ABD-0434A2383B84}"/>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E4D5FAE9-25C5-479E-A8B7-1E4021F7856B}"/>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5366A193-1FB1-402C-8890-2ED14E8EC749}"/>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A45203CF-8D5B-45A0-BE1D-1EB66C345E5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A990060D-CD9C-4F1D-BB0B-0D8B58E93626}"/>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41" name="テキスト ボックス 40">
          <a:extLst>
            <a:ext uri="{FF2B5EF4-FFF2-40B4-BE49-F238E27FC236}">
              <a16:creationId xmlns:a16="http://schemas.microsoft.com/office/drawing/2014/main" id="{1A1E56FE-3100-4DFA-A393-3BB26C5F342B}"/>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2" name="テキスト ボックス 41">
          <a:extLst>
            <a:ext uri="{FF2B5EF4-FFF2-40B4-BE49-F238E27FC236}">
              <a16:creationId xmlns:a16="http://schemas.microsoft.com/office/drawing/2014/main" id="{E0E787F6-F62B-4A39-A9E0-E9EE67B5209C}"/>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43" name="テキスト ボックス 42">
          <a:extLst>
            <a:ext uri="{FF2B5EF4-FFF2-40B4-BE49-F238E27FC236}">
              <a16:creationId xmlns:a16="http://schemas.microsoft.com/office/drawing/2014/main" id="{549AC190-C7AE-42DA-B140-D58FD4CFF3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44" name="テキスト ボックス 43">
          <a:extLst>
            <a:ext uri="{FF2B5EF4-FFF2-40B4-BE49-F238E27FC236}">
              <a16:creationId xmlns:a16="http://schemas.microsoft.com/office/drawing/2014/main" id="{E4B9EB1D-07E3-40F5-BE74-3F571217F61C}"/>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45" name="テキスト ボックス 44">
          <a:extLst>
            <a:ext uri="{FF2B5EF4-FFF2-40B4-BE49-F238E27FC236}">
              <a16:creationId xmlns:a16="http://schemas.microsoft.com/office/drawing/2014/main" id="{AA9B2ECE-E735-4789-AD29-33FE5F184FE4}"/>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46" name="テキスト ボックス 45">
          <a:extLst>
            <a:ext uri="{FF2B5EF4-FFF2-40B4-BE49-F238E27FC236}">
              <a16:creationId xmlns:a16="http://schemas.microsoft.com/office/drawing/2014/main" id="{AED9A27C-C786-4CA9-AF7E-5DC677DA57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47" name="テキスト ボックス 46">
          <a:extLst>
            <a:ext uri="{FF2B5EF4-FFF2-40B4-BE49-F238E27FC236}">
              <a16:creationId xmlns:a16="http://schemas.microsoft.com/office/drawing/2014/main" id="{E5B64C77-0070-4FD2-87F4-C98FDE51190C}"/>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48" name="テキスト ボックス 47">
          <a:extLst>
            <a:ext uri="{FF2B5EF4-FFF2-40B4-BE49-F238E27FC236}">
              <a16:creationId xmlns:a16="http://schemas.microsoft.com/office/drawing/2014/main" id="{91BB7883-CB7E-4C7A-9ECA-FF0BDFE84DD1}"/>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49" name="テキスト ボックス 48">
          <a:extLst>
            <a:ext uri="{FF2B5EF4-FFF2-40B4-BE49-F238E27FC236}">
              <a16:creationId xmlns:a16="http://schemas.microsoft.com/office/drawing/2014/main" id="{33B9EEDF-B0BD-40A7-B986-47E9EE338E88}"/>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50" name="テキスト ボックス 49">
          <a:extLst>
            <a:ext uri="{FF2B5EF4-FFF2-40B4-BE49-F238E27FC236}">
              <a16:creationId xmlns:a16="http://schemas.microsoft.com/office/drawing/2014/main" id="{4721FF78-01F6-46CC-8BCC-8184D30F20E2}"/>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51" name="テキスト ボックス 50">
          <a:extLst>
            <a:ext uri="{FF2B5EF4-FFF2-40B4-BE49-F238E27FC236}">
              <a16:creationId xmlns:a16="http://schemas.microsoft.com/office/drawing/2014/main" id="{AB27FD25-D258-4F82-A8E6-AAF48648CF7B}"/>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52" name="テキスト ボックス 51">
          <a:extLst>
            <a:ext uri="{FF2B5EF4-FFF2-40B4-BE49-F238E27FC236}">
              <a16:creationId xmlns:a16="http://schemas.microsoft.com/office/drawing/2014/main" id="{1C505882-7CDC-47F1-81AB-42482679BFE7}"/>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53" name="テキスト ボックス 52">
          <a:extLst>
            <a:ext uri="{FF2B5EF4-FFF2-40B4-BE49-F238E27FC236}">
              <a16:creationId xmlns:a16="http://schemas.microsoft.com/office/drawing/2014/main" id="{A4AA48AA-A390-4E0F-AF59-F71DEF52E0F8}"/>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54" name="テキスト ボックス 53">
          <a:extLst>
            <a:ext uri="{FF2B5EF4-FFF2-40B4-BE49-F238E27FC236}">
              <a16:creationId xmlns:a16="http://schemas.microsoft.com/office/drawing/2014/main" id="{451C1D0E-FE67-4D31-9833-F39F5062E0DE}"/>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55" name="テキスト ボックス 54">
          <a:extLst>
            <a:ext uri="{FF2B5EF4-FFF2-40B4-BE49-F238E27FC236}">
              <a16:creationId xmlns:a16="http://schemas.microsoft.com/office/drawing/2014/main" id="{F4461069-9281-4F69-90AB-BE006FEC31B5}"/>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56" name="テキスト ボックス 55">
          <a:extLst>
            <a:ext uri="{FF2B5EF4-FFF2-40B4-BE49-F238E27FC236}">
              <a16:creationId xmlns:a16="http://schemas.microsoft.com/office/drawing/2014/main" id="{FFEAC0F8-28E6-4B1D-9262-D2BDE85D6B96}"/>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5" name="テキスト ボックス 24">
          <a:extLst>
            <a:ext uri="{FF2B5EF4-FFF2-40B4-BE49-F238E27FC236}">
              <a16:creationId xmlns:a16="http://schemas.microsoft.com/office/drawing/2014/main" id="{8E7E1E8A-3D1D-4FC8-9E4D-3863DD25C47F}"/>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6" name="テキスト ボックス 25">
          <a:extLst>
            <a:ext uri="{FF2B5EF4-FFF2-40B4-BE49-F238E27FC236}">
              <a16:creationId xmlns:a16="http://schemas.microsoft.com/office/drawing/2014/main" id="{51ADFD6A-72D5-49A5-BA92-9CE191EB6A8A}"/>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7" name="テキスト ボックス 26">
          <a:extLst>
            <a:ext uri="{FF2B5EF4-FFF2-40B4-BE49-F238E27FC236}">
              <a16:creationId xmlns:a16="http://schemas.microsoft.com/office/drawing/2014/main" id="{EF2BCF1A-5ACD-4769-B28A-D0847C884930}"/>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34" name="テキスト ボックス 33">
          <a:extLst>
            <a:ext uri="{FF2B5EF4-FFF2-40B4-BE49-F238E27FC236}">
              <a16:creationId xmlns:a16="http://schemas.microsoft.com/office/drawing/2014/main" id="{2A610207-BB3E-4197-9EA4-930F422F4712}"/>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35" name="テキスト ボックス 34">
          <a:extLst>
            <a:ext uri="{FF2B5EF4-FFF2-40B4-BE49-F238E27FC236}">
              <a16:creationId xmlns:a16="http://schemas.microsoft.com/office/drawing/2014/main" id="{1BA339F0-CB19-420C-8162-6A0505B653BE}"/>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36" name="テキスト ボックス 35">
          <a:extLst>
            <a:ext uri="{FF2B5EF4-FFF2-40B4-BE49-F238E27FC236}">
              <a16:creationId xmlns:a16="http://schemas.microsoft.com/office/drawing/2014/main" id="{2455F30E-47DB-4F74-9983-27332C9F7DB5}"/>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7" name="テキスト ボックス 36">
          <a:extLst>
            <a:ext uri="{FF2B5EF4-FFF2-40B4-BE49-F238E27FC236}">
              <a16:creationId xmlns:a16="http://schemas.microsoft.com/office/drawing/2014/main" id="{341C2258-776F-4761-8F5E-A635335DA0A0}"/>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8" name="テキスト ボックス 37">
          <a:extLst>
            <a:ext uri="{FF2B5EF4-FFF2-40B4-BE49-F238E27FC236}">
              <a16:creationId xmlns:a16="http://schemas.microsoft.com/office/drawing/2014/main" id="{0CE5EDB6-1AF6-404F-8F8C-F260A5722A35}"/>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9" name="テキスト ボックス 38">
          <a:extLst>
            <a:ext uri="{FF2B5EF4-FFF2-40B4-BE49-F238E27FC236}">
              <a16:creationId xmlns:a16="http://schemas.microsoft.com/office/drawing/2014/main" id="{32E9B0FF-03C5-4037-A254-C291AF0487B1}"/>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1200151</xdr:colOff>
      <xdr:row>18</xdr:row>
      <xdr:rowOff>47625</xdr:rowOff>
    </xdr:from>
    <xdr:to>
      <xdr:col>15</xdr:col>
      <xdr:colOff>1371600</xdr:colOff>
      <xdr:row>18</xdr:row>
      <xdr:rowOff>323851</xdr:rowOff>
    </xdr:to>
    <xdr:sp macro="" textlink="">
      <xdr:nvSpPr>
        <xdr:cNvPr id="2" name="楕円 1">
          <a:extLst>
            <a:ext uri="{FF2B5EF4-FFF2-40B4-BE49-F238E27FC236}">
              <a16:creationId xmlns:a16="http://schemas.microsoft.com/office/drawing/2014/main" id="{D34525B8-942B-413F-9C9A-2895025341B0}"/>
            </a:ext>
          </a:extLst>
        </xdr:cNvPr>
        <xdr:cNvSpPr/>
      </xdr:nvSpPr>
      <xdr:spPr>
        <a:xfrm>
          <a:off x="10963276" y="604837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3" name="テキスト ボックス 2">
          <a:extLst>
            <a:ext uri="{FF2B5EF4-FFF2-40B4-BE49-F238E27FC236}">
              <a16:creationId xmlns:a16="http://schemas.microsoft.com/office/drawing/2014/main" id="{CE646600-1233-472D-AF73-87D1E532C54F}"/>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4" name="テキスト ボックス 3">
          <a:extLst>
            <a:ext uri="{FF2B5EF4-FFF2-40B4-BE49-F238E27FC236}">
              <a16:creationId xmlns:a16="http://schemas.microsoft.com/office/drawing/2014/main" id="{7E2A1F21-7120-40ED-ABEF-F09628B70BD6}"/>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5" name="テキスト ボックス 4">
          <a:extLst>
            <a:ext uri="{FF2B5EF4-FFF2-40B4-BE49-F238E27FC236}">
              <a16:creationId xmlns:a16="http://schemas.microsoft.com/office/drawing/2014/main" id="{B99B2D24-F56A-4432-A3BC-956002BFE1E8}"/>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6" name="テキスト ボックス 5">
          <a:extLst>
            <a:ext uri="{FF2B5EF4-FFF2-40B4-BE49-F238E27FC236}">
              <a16:creationId xmlns:a16="http://schemas.microsoft.com/office/drawing/2014/main" id="{9D33FACF-0C53-4D44-9C83-9649B83DB642}"/>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7" name="テキスト ボックス 6">
          <a:extLst>
            <a:ext uri="{FF2B5EF4-FFF2-40B4-BE49-F238E27FC236}">
              <a16:creationId xmlns:a16="http://schemas.microsoft.com/office/drawing/2014/main" id="{6C9376D2-B5D8-4BE8-BAE8-B5A2AA84510A}"/>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8" name="テキスト ボックス 7">
          <a:extLst>
            <a:ext uri="{FF2B5EF4-FFF2-40B4-BE49-F238E27FC236}">
              <a16:creationId xmlns:a16="http://schemas.microsoft.com/office/drawing/2014/main" id="{EB5A72B6-AFFA-48C9-A38F-F2715E9B9CC7}"/>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7</xdr:row>
      <xdr:rowOff>47625</xdr:rowOff>
    </xdr:from>
    <xdr:to>
      <xdr:col>15</xdr:col>
      <xdr:colOff>438149</xdr:colOff>
      <xdr:row>7</xdr:row>
      <xdr:rowOff>323850</xdr:rowOff>
    </xdr:to>
    <xdr:sp macro="" textlink="">
      <xdr:nvSpPr>
        <xdr:cNvPr id="9" name="テキスト ボックス 8">
          <a:extLst>
            <a:ext uri="{FF2B5EF4-FFF2-40B4-BE49-F238E27FC236}">
              <a16:creationId xmlns:a16="http://schemas.microsoft.com/office/drawing/2014/main" id="{9F6CDA25-4F8B-4587-B768-8D4F1C81CC7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447675</xdr:colOff>
      <xdr:row>8</xdr:row>
      <xdr:rowOff>314325</xdr:rowOff>
    </xdr:to>
    <xdr:sp macro="" textlink="">
      <xdr:nvSpPr>
        <xdr:cNvPr id="10" name="テキスト ボックス 9">
          <a:extLst>
            <a:ext uri="{FF2B5EF4-FFF2-40B4-BE49-F238E27FC236}">
              <a16:creationId xmlns:a16="http://schemas.microsoft.com/office/drawing/2014/main" id="{D658200E-5A47-4153-AADF-6BC435010D62}"/>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438150</xdr:colOff>
      <xdr:row>9</xdr:row>
      <xdr:rowOff>304800</xdr:rowOff>
    </xdr:to>
    <xdr:sp macro="" textlink="">
      <xdr:nvSpPr>
        <xdr:cNvPr id="11" name="テキスト ボックス 10">
          <a:extLst>
            <a:ext uri="{FF2B5EF4-FFF2-40B4-BE49-F238E27FC236}">
              <a16:creationId xmlns:a16="http://schemas.microsoft.com/office/drawing/2014/main" id="{22D2BC5D-B1D8-4563-BB48-099178DD68E0}"/>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12" name="テキスト ボックス 11">
          <a:extLst>
            <a:ext uri="{FF2B5EF4-FFF2-40B4-BE49-F238E27FC236}">
              <a16:creationId xmlns:a16="http://schemas.microsoft.com/office/drawing/2014/main" id="{255191F2-C5D3-4C65-A573-93F3D4ADBAE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13" name="テキスト ボックス 12">
          <a:extLst>
            <a:ext uri="{FF2B5EF4-FFF2-40B4-BE49-F238E27FC236}">
              <a16:creationId xmlns:a16="http://schemas.microsoft.com/office/drawing/2014/main" id="{5D4D83EE-070A-40D8-A3C6-6A2FCA2704C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14" name="テキスト ボックス 13">
          <a:extLst>
            <a:ext uri="{FF2B5EF4-FFF2-40B4-BE49-F238E27FC236}">
              <a16:creationId xmlns:a16="http://schemas.microsoft.com/office/drawing/2014/main" id="{110B13D7-563D-4B23-98F2-C7C8B8D37ECE}"/>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15" name="テキスト ボックス 14">
          <a:extLst>
            <a:ext uri="{FF2B5EF4-FFF2-40B4-BE49-F238E27FC236}">
              <a16:creationId xmlns:a16="http://schemas.microsoft.com/office/drawing/2014/main" id="{5153FDD8-7F2C-4BAC-868E-A5ABC94B00F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16" name="テキスト ボックス 15">
          <a:extLst>
            <a:ext uri="{FF2B5EF4-FFF2-40B4-BE49-F238E27FC236}">
              <a16:creationId xmlns:a16="http://schemas.microsoft.com/office/drawing/2014/main" id="{B3368E9D-20D9-4DCB-AC83-4AEBAB06661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17" name="テキスト ボックス 16">
          <a:extLst>
            <a:ext uri="{FF2B5EF4-FFF2-40B4-BE49-F238E27FC236}">
              <a16:creationId xmlns:a16="http://schemas.microsoft.com/office/drawing/2014/main" id="{C0C6F707-7C97-4F4B-893E-6233B0556DB3}"/>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18" name="テキスト ボックス 17">
          <a:extLst>
            <a:ext uri="{FF2B5EF4-FFF2-40B4-BE49-F238E27FC236}">
              <a16:creationId xmlns:a16="http://schemas.microsoft.com/office/drawing/2014/main" id="{DD75F2A6-4337-4C1A-A51F-62B99BAAD9C7}"/>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19" name="テキスト ボックス 18">
          <a:extLst>
            <a:ext uri="{FF2B5EF4-FFF2-40B4-BE49-F238E27FC236}">
              <a16:creationId xmlns:a16="http://schemas.microsoft.com/office/drawing/2014/main" id="{D715B54A-B641-47B7-A1E6-35EC7A8EE5FA}"/>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15</xdr:col>
      <xdr:colOff>47624</xdr:colOff>
      <xdr:row>8</xdr:row>
      <xdr:rowOff>47625</xdr:rowOff>
    </xdr:from>
    <xdr:to>
      <xdr:col>15</xdr:col>
      <xdr:colOff>438149</xdr:colOff>
      <xdr:row>8</xdr:row>
      <xdr:rowOff>323850</xdr:rowOff>
    </xdr:to>
    <xdr:sp macro="" textlink="">
      <xdr:nvSpPr>
        <xdr:cNvPr id="20" name="テキスト ボックス 19">
          <a:extLst>
            <a:ext uri="{FF2B5EF4-FFF2-40B4-BE49-F238E27FC236}">
              <a16:creationId xmlns:a16="http://schemas.microsoft.com/office/drawing/2014/main" id="{966A0F13-4B47-4B1C-83BB-217EE4776B31}"/>
            </a:ext>
          </a:extLst>
        </xdr:cNvPr>
        <xdr:cNvSpPr txBox="1"/>
      </xdr:nvSpPr>
      <xdr:spPr>
        <a:xfrm>
          <a:off x="9810749" y="26193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15</xdr:col>
      <xdr:colOff>47624</xdr:colOff>
      <xdr:row>9</xdr:row>
      <xdr:rowOff>47625</xdr:rowOff>
    </xdr:from>
    <xdr:to>
      <xdr:col>15</xdr:col>
      <xdr:colOff>438149</xdr:colOff>
      <xdr:row>9</xdr:row>
      <xdr:rowOff>323850</xdr:rowOff>
    </xdr:to>
    <xdr:sp macro="" textlink="">
      <xdr:nvSpPr>
        <xdr:cNvPr id="21" name="テキスト ボックス 20">
          <a:extLst>
            <a:ext uri="{FF2B5EF4-FFF2-40B4-BE49-F238E27FC236}">
              <a16:creationId xmlns:a16="http://schemas.microsoft.com/office/drawing/2014/main" id="{5F0C4E64-C2A8-43DB-9505-8AB02A38438B}"/>
            </a:ext>
          </a:extLst>
        </xdr:cNvPr>
        <xdr:cNvSpPr txBox="1"/>
      </xdr:nvSpPr>
      <xdr:spPr>
        <a:xfrm>
          <a:off x="9810749" y="29622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15</xdr:col>
      <xdr:colOff>47624</xdr:colOff>
      <xdr:row>10</xdr:row>
      <xdr:rowOff>47625</xdr:rowOff>
    </xdr:from>
    <xdr:to>
      <xdr:col>15</xdr:col>
      <xdr:colOff>438149</xdr:colOff>
      <xdr:row>10</xdr:row>
      <xdr:rowOff>323850</xdr:rowOff>
    </xdr:to>
    <xdr:sp macro="" textlink="">
      <xdr:nvSpPr>
        <xdr:cNvPr id="22" name="テキスト ボックス 21">
          <a:extLst>
            <a:ext uri="{FF2B5EF4-FFF2-40B4-BE49-F238E27FC236}">
              <a16:creationId xmlns:a16="http://schemas.microsoft.com/office/drawing/2014/main" id="{8ADD370C-CD24-4421-8FF3-D208D5C67D92}"/>
            </a:ext>
          </a:extLst>
        </xdr:cNvPr>
        <xdr:cNvSpPr txBox="1"/>
      </xdr:nvSpPr>
      <xdr:spPr>
        <a:xfrm>
          <a:off x="9810749"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47624</xdr:colOff>
      <xdr:row>11</xdr:row>
      <xdr:rowOff>47625</xdr:rowOff>
    </xdr:from>
    <xdr:to>
      <xdr:col>15</xdr:col>
      <xdr:colOff>438149</xdr:colOff>
      <xdr:row>11</xdr:row>
      <xdr:rowOff>323850</xdr:rowOff>
    </xdr:to>
    <xdr:sp macro="" textlink="">
      <xdr:nvSpPr>
        <xdr:cNvPr id="23" name="テキスト ボックス 22">
          <a:extLst>
            <a:ext uri="{FF2B5EF4-FFF2-40B4-BE49-F238E27FC236}">
              <a16:creationId xmlns:a16="http://schemas.microsoft.com/office/drawing/2014/main" id="{D785F1DD-0B60-4778-90AC-29ADEC5F5611}"/>
            </a:ext>
          </a:extLst>
        </xdr:cNvPr>
        <xdr:cNvSpPr txBox="1"/>
      </xdr:nvSpPr>
      <xdr:spPr>
        <a:xfrm>
          <a:off x="9810749" y="36480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47624</xdr:colOff>
      <xdr:row>12</xdr:row>
      <xdr:rowOff>47625</xdr:rowOff>
    </xdr:from>
    <xdr:to>
      <xdr:col>15</xdr:col>
      <xdr:colOff>438149</xdr:colOff>
      <xdr:row>12</xdr:row>
      <xdr:rowOff>323850</xdr:rowOff>
    </xdr:to>
    <xdr:sp macro="" textlink="">
      <xdr:nvSpPr>
        <xdr:cNvPr id="24" name="テキスト ボックス 23">
          <a:extLst>
            <a:ext uri="{FF2B5EF4-FFF2-40B4-BE49-F238E27FC236}">
              <a16:creationId xmlns:a16="http://schemas.microsoft.com/office/drawing/2014/main" id="{D49B58CC-BC5A-4765-9A07-339A6EA5C987}"/>
            </a:ext>
          </a:extLst>
        </xdr:cNvPr>
        <xdr:cNvSpPr txBox="1"/>
      </xdr:nvSpPr>
      <xdr:spPr>
        <a:xfrm>
          <a:off x="9810749"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5" name="テキスト ボックス 24">
          <a:extLst>
            <a:ext uri="{FF2B5EF4-FFF2-40B4-BE49-F238E27FC236}">
              <a16:creationId xmlns:a16="http://schemas.microsoft.com/office/drawing/2014/main" id="{6946D033-C59B-46D5-926C-F1FE30344FAC}"/>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6" name="テキスト ボックス 25">
          <a:extLst>
            <a:ext uri="{FF2B5EF4-FFF2-40B4-BE49-F238E27FC236}">
              <a16:creationId xmlns:a16="http://schemas.microsoft.com/office/drawing/2014/main" id="{65BD61C7-F272-408A-B098-50174B86C9ED}"/>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27" name="テキスト ボックス 26">
          <a:extLst>
            <a:ext uri="{FF2B5EF4-FFF2-40B4-BE49-F238E27FC236}">
              <a16:creationId xmlns:a16="http://schemas.microsoft.com/office/drawing/2014/main" id="{8FCE63A5-F515-4367-8A03-24EF7AB8FD63}"/>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7</xdr:row>
      <xdr:rowOff>47625</xdr:rowOff>
    </xdr:from>
    <xdr:to>
      <xdr:col>15</xdr:col>
      <xdr:colOff>514351</xdr:colOff>
      <xdr:row>7</xdr:row>
      <xdr:rowOff>323850</xdr:rowOff>
    </xdr:to>
    <xdr:sp macro="" textlink="">
      <xdr:nvSpPr>
        <xdr:cNvPr id="28" name="テキスト ボックス 27">
          <a:extLst>
            <a:ext uri="{FF2B5EF4-FFF2-40B4-BE49-F238E27FC236}">
              <a16:creationId xmlns:a16="http://schemas.microsoft.com/office/drawing/2014/main" id="{850A807D-CBEB-481E-8370-2BF8459090B8}"/>
            </a:ext>
          </a:extLst>
        </xdr:cNvPr>
        <xdr:cNvSpPr txBox="1"/>
      </xdr:nvSpPr>
      <xdr:spPr>
        <a:xfrm>
          <a:off x="9810750" y="2276475"/>
          <a:ext cx="466726"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甲</a:t>
          </a:r>
        </a:p>
      </xdr:txBody>
    </xdr:sp>
    <xdr:clientData/>
  </xdr:twoCellAnchor>
  <xdr:twoCellAnchor>
    <xdr:from>
      <xdr:col>15</xdr:col>
      <xdr:colOff>57150</xdr:colOff>
      <xdr:row>8</xdr:row>
      <xdr:rowOff>38100</xdr:rowOff>
    </xdr:from>
    <xdr:to>
      <xdr:col>15</xdr:col>
      <xdr:colOff>533400</xdr:colOff>
      <xdr:row>8</xdr:row>
      <xdr:rowOff>314325</xdr:rowOff>
    </xdr:to>
    <xdr:sp macro="" textlink="">
      <xdr:nvSpPr>
        <xdr:cNvPr id="29" name="テキスト ボックス 28">
          <a:extLst>
            <a:ext uri="{FF2B5EF4-FFF2-40B4-BE49-F238E27FC236}">
              <a16:creationId xmlns:a16="http://schemas.microsoft.com/office/drawing/2014/main" id="{28493A0A-3F50-4A08-A793-1AC08C9C8E71}"/>
            </a:ext>
          </a:extLst>
        </xdr:cNvPr>
        <xdr:cNvSpPr txBox="1"/>
      </xdr:nvSpPr>
      <xdr:spPr>
        <a:xfrm>
          <a:off x="9820275" y="2609850"/>
          <a:ext cx="4762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乙</a:t>
          </a:r>
        </a:p>
      </xdr:txBody>
    </xdr:sp>
    <xdr:clientData/>
  </xdr:twoCellAnchor>
  <xdr:twoCellAnchor>
    <xdr:from>
      <xdr:col>15</xdr:col>
      <xdr:colOff>47625</xdr:colOff>
      <xdr:row>9</xdr:row>
      <xdr:rowOff>28575</xdr:rowOff>
    </xdr:from>
    <xdr:to>
      <xdr:col>15</xdr:col>
      <xdr:colOff>542925</xdr:colOff>
      <xdr:row>9</xdr:row>
      <xdr:rowOff>304800</xdr:rowOff>
    </xdr:to>
    <xdr:sp macro="" textlink="">
      <xdr:nvSpPr>
        <xdr:cNvPr id="30" name="テキスト ボックス 29">
          <a:extLst>
            <a:ext uri="{FF2B5EF4-FFF2-40B4-BE49-F238E27FC236}">
              <a16:creationId xmlns:a16="http://schemas.microsoft.com/office/drawing/2014/main" id="{32A4386B-226F-40C2-B186-CB9856472418}"/>
            </a:ext>
          </a:extLst>
        </xdr:cNvPr>
        <xdr:cNvSpPr txBox="1"/>
      </xdr:nvSpPr>
      <xdr:spPr>
        <a:xfrm>
          <a:off x="9810750" y="2943225"/>
          <a:ext cx="4953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a:t>
          </a:r>
          <a:r>
            <a:rPr kumimoji="1" lang="ja-JP" altLang="en-US" sz="1100" b="1">
              <a:solidFill>
                <a:srgbClr val="FF0000"/>
              </a:solidFill>
            </a:rPr>
            <a:t>丙</a:t>
          </a:r>
        </a:p>
      </xdr:txBody>
    </xdr:sp>
    <xdr:clientData/>
  </xdr:twoCellAnchor>
  <xdr:twoCellAnchor>
    <xdr:from>
      <xdr:col>15</xdr:col>
      <xdr:colOff>47625</xdr:colOff>
      <xdr:row>10</xdr:row>
      <xdr:rowOff>47625</xdr:rowOff>
    </xdr:from>
    <xdr:to>
      <xdr:col>15</xdr:col>
      <xdr:colOff>438150</xdr:colOff>
      <xdr:row>10</xdr:row>
      <xdr:rowOff>323850</xdr:rowOff>
    </xdr:to>
    <xdr:sp macro="" textlink="">
      <xdr:nvSpPr>
        <xdr:cNvPr id="31" name="テキスト ボックス 30">
          <a:extLst>
            <a:ext uri="{FF2B5EF4-FFF2-40B4-BE49-F238E27FC236}">
              <a16:creationId xmlns:a16="http://schemas.microsoft.com/office/drawing/2014/main" id="{A6A6B87D-2433-48B4-B4B2-D153D2A55B2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15</xdr:col>
      <xdr:colOff>47625</xdr:colOff>
      <xdr:row>11</xdr:row>
      <xdr:rowOff>38100</xdr:rowOff>
    </xdr:from>
    <xdr:to>
      <xdr:col>15</xdr:col>
      <xdr:colOff>438150</xdr:colOff>
      <xdr:row>11</xdr:row>
      <xdr:rowOff>314325</xdr:rowOff>
    </xdr:to>
    <xdr:sp macro="" textlink="">
      <xdr:nvSpPr>
        <xdr:cNvPr id="32" name="テキスト ボックス 31">
          <a:extLst>
            <a:ext uri="{FF2B5EF4-FFF2-40B4-BE49-F238E27FC236}">
              <a16:creationId xmlns:a16="http://schemas.microsoft.com/office/drawing/2014/main" id="{C5A8A03F-AF49-4A41-97D5-5D2638626371}"/>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15</xdr:col>
      <xdr:colOff>47625</xdr:colOff>
      <xdr:row>12</xdr:row>
      <xdr:rowOff>47625</xdr:rowOff>
    </xdr:from>
    <xdr:to>
      <xdr:col>15</xdr:col>
      <xdr:colOff>438150</xdr:colOff>
      <xdr:row>12</xdr:row>
      <xdr:rowOff>323850</xdr:rowOff>
    </xdr:to>
    <xdr:sp macro="" textlink="">
      <xdr:nvSpPr>
        <xdr:cNvPr id="33" name="テキスト ボックス 32">
          <a:extLst>
            <a:ext uri="{FF2B5EF4-FFF2-40B4-BE49-F238E27FC236}">
              <a16:creationId xmlns:a16="http://schemas.microsoft.com/office/drawing/2014/main" id="{CF86A0E7-01AC-44FD-A4C8-C8EB5EC011EF}"/>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1254125</xdr:colOff>
      <xdr:row>27</xdr:row>
      <xdr:rowOff>38100</xdr:rowOff>
    </xdr:from>
    <xdr:to>
      <xdr:col>5</xdr:col>
      <xdr:colOff>412750</xdr:colOff>
      <xdr:row>27</xdr:row>
      <xdr:rowOff>339725</xdr:rowOff>
    </xdr:to>
    <xdr:sp macro="" textlink="">
      <xdr:nvSpPr>
        <xdr:cNvPr id="2" name="楕円 1">
          <a:extLst>
            <a:ext uri="{FF2B5EF4-FFF2-40B4-BE49-F238E27FC236}">
              <a16:creationId xmlns:a16="http://schemas.microsoft.com/office/drawing/2014/main" id="{A21FF66C-84BA-4835-A716-BFC3559E5743}"/>
            </a:ext>
          </a:extLst>
        </xdr:cNvPr>
        <xdr:cNvSpPr/>
      </xdr:nvSpPr>
      <xdr:spPr>
        <a:xfrm>
          <a:off x="6969125" y="7581900"/>
          <a:ext cx="739775" cy="3016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695324</xdr:colOff>
      <xdr:row>7</xdr:row>
      <xdr:rowOff>304800</xdr:rowOff>
    </xdr:from>
    <xdr:to>
      <xdr:col>7</xdr:col>
      <xdr:colOff>266699</xdr:colOff>
      <xdr:row>10</xdr:row>
      <xdr:rowOff>57150</xdr:rowOff>
    </xdr:to>
    <xdr:sp macro="" textlink="">
      <xdr:nvSpPr>
        <xdr:cNvPr id="3" name="スマイル 2">
          <a:extLst>
            <a:ext uri="{FF2B5EF4-FFF2-40B4-BE49-F238E27FC236}">
              <a16:creationId xmlns:a16="http://schemas.microsoft.com/office/drawing/2014/main" id="{A8BB931A-4914-4E83-BEA9-F3C6EE10AC2E}"/>
            </a:ext>
          </a:extLst>
        </xdr:cNvPr>
        <xdr:cNvSpPr/>
      </xdr:nvSpPr>
      <xdr:spPr>
        <a:xfrm>
          <a:off x="10267949" y="2019300"/>
          <a:ext cx="847725" cy="7810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43</xdr:row>
      <xdr:rowOff>28575</xdr:rowOff>
    </xdr:from>
    <xdr:to>
      <xdr:col>5</xdr:col>
      <xdr:colOff>2152650</xdr:colOff>
      <xdr:row>43</xdr:row>
      <xdr:rowOff>339725</xdr:rowOff>
    </xdr:to>
    <xdr:sp macro="" textlink="">
      <xdr:nvSpPr>
        <xdr:cNvPr id="4" name="楕円 3">
          <a:extLst>
            <a:ext uri="{FF2B5EF4-FFF2-40B4-BE49-F238E27FC236}">
              <a16:creationId xmlns:a16="http://schemas.microsoft.com/office/drawing/2014/main" id="{85DF52C0-9715-4CC1-866D-1D12077CDD4C}"/>
            </a:ext>
          </a:extLst>
        </xdr:cNvPr>
        <xdr:cNvSpPr/>
      </xdr:nvSpPr>
      <xdr:spPr>
        <a:xfrm>
          <a:off x="8696325" y="12030075"/>
          <a:ext cx="752475" cy="3111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1209675</xdr:colOff>
      <xdr:row>59</xdr:row>
      <xdr:rowOff>19050</xdr:rowOff>
    </xdr:from>
    <xdr:to>
      <xdr:col>5</xdr:col>
      <xdr:colOff>1962150</xdr:colOff>
      <xdr:row>59</xdr:row>
      <xdr:rowOff>311150</xdr:rowOff>
    </xdr:to>
    <xdr:sp macro="" textlink="">
      <xdr:nvSpPr>
        <xdr:cNvPr id="5" name="楕円 4">
          <a:extLst>
            <a:ext uri="{FF2B5EF4-FFF2-40B4-BE49-F238E27FC236}">
              <a16:creationId xmlns:a16="http://schemas.microsoft.com/office/drawing/2014/main" id="{CA72833E-F332-4A96-B63C-68BC4E1A3263}"/>
            </a:ext>
          </a:extLst>
        </xdr:cNvPr>
        <xdr:cNvSpPr/>
      </xdr:nvSpPr>
      <xdr:spPr>
        <a:xfrm>
          <a:off x="8505825" y="16478250"/>
          <a:ext cx="752475" cy="2921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27</xdr:row>
      <xdr:rowOff>38100</xdr:rowOff>
    </xdr:from>
    <xdr:to>
      <xdr:col>4</xdr:col>
      <xdr:colOff>571500</xdr:colOff>
      <xdr:row>28</xdr:row>
      <xdr:rowOff>0</xdr:rowOff>
    </xdr:to>
    <xdr:sp macro="" textlink="">
      <xdr:nvSpPr>
        <xdr:cNvPr id="6" name="楕円 5">
          <a:extLst>
            <a:ext uri="{FF2B5EF4-FFF2-40B4-BE49-F238E27FC236}">
              <a16:creationId xmlns:a16="http://schemas.microsoft.com/office/drawing/2014/main" id="{21D5297B-CB6C-4811-BE75-9CA8E108F1CA}"/>
            </a:ext>
          </a:extLst>
        </xdr:cNvPr>
        <xdr:cNvSpPr/>
      </xdr:nvSpPr>
      <xdr:spPr>
        <a:xfrm>
          <a:off x="5534025" y="7581900"/>
          <a:ext cx="752475" cy="3048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666751</xdr:colOff>
      <xdr:row>23</xdr:row>
      <xdr:rowOff>295275</xdr:rowOff>
    </xdr:from>
    <xdr:to>
      <xdr:col>7</xdr:col>
      <xdr:colOff>238126</xdr:colOff>
      <xdr:row>26</xdr:row>
      <xdr:rowOff>47625</xdr:rowOff>
    </xdr:to>
    <xdr:sp macro="" textlink="">
      <xdr:nvSpPr>
        <xdr:cNvPr id="7" name="スマイル 6">
          <a:extLst>
            <a:ext uri="{FF2B5EF4-FFF2-40B4-BE49-F238E27FC236}">
              <a16:creationId xmlns:a16="http://schemas.microsoft.com/office/drawing/2014/main" id="{397C3B4F-322D-4F2B-A87E-F0FEDA8F5E51}"/>
            </a:ext>
          </a:extLst>
        </xdr:cNvPr>
        <xdr:cNvSpPr/>
      </xdr:nvSpPr>
      <xdr:spPr>
        <a:xfrm>
          <a:off x="10239376" y="6467475"/>
          <a:ext cx="847725" cy="7810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26</xdr:row>
      <xdr:rowOff>76200</xdr:rowOff>
    </xdr:from>
    <xdr:to>
      <xdr:col>7</xdr:col>
      <xdr:colOff>361950</xdr:colOff>
      <xdr:row>29</xdr:row>
      <xdr:rowOff>57150</xdr:rowOff>
    </xdr:to>
    <xdr:sp macro="" textlink="">
      <xdr:nvSpPr>
        <xdr:cNvPr id="8" name="ブローチ 7">
          <a:extLst>
            <a:ext uri="{FF2B5EF4-FFF2-40B4-BE49-F238E27FC236}">
              <a16:creationId xmlns:a16="http://schemas.microsoft.com/office/drawing/2014/main" id="{B22B726D-A0EA-4BBA-8137-54DC0A59474E}"/>
            </a:ext>
          </a:extLst>
        </xdr:cNvPr>
        <xdr:cNvSpPr/>
      </xdr:nvSpPr>
      <xdr:spPr>
        <a:xfrm>
          <a:off x="10144125" y="7277100"/>
          <a:ext cx="1066800" cy="1009650"/>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10</xdr:row>
      <xdr:rowOff>95250</xdr:rowOff>
    </xdr:from>
    <xdr:to>
      <xdr:col>7</xdr:col>
      <xdr:colOff>371475</xdr:colOff>
      <xdr:row>13</xdr:row>
      <xdr:rowOff>76200</xdr:rowOff>
    </xdr:to>
    <xdr:sp macro="" textlink="">
      <xdr:nvSpPr>
        <xdr:cNvPr id="9" name="ブローチ 8">
          <a:extLst>
            <a:ext uri="{FF2B5EF4-FFF2-40B4-BE49-F238E27FC236}">
              <a16:creationId xmlns:a16="http://schemas.microsoft.com/office/drawing/2014/main" id="{5C4F9717-2FA6-4812-B3EA-EDDCD06DEED6}"/>
            </a:ext>
          </a:extLst>
        </xdr:cNvPr>
        <xdr:cNvSpPr/>
      </xdr:nvSpPr>
      <xdr:spPr>
        <a:xfrm>
          <a:off x="10153650" y="2838450"/>
          <a:ext cx="1066800" cy="1009650"/>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35</xdr:row>
      <xdr:rowOff>161925</xdr:rowOff>
    </xdr:from>
    <xdr:to>
      <xdr:col>6</xdr:col>
      <xdr:colOff>1064200</xdr:colOff>
      <xdr:row>41</xdr:row>
      <xdr:rowOff>216477</xdr:rowOff>
    </xdr:to>
    <xdr:sp macro="" textlink="">
      <xdr:nvSpPr>
        <xdr:cNvPr id="10" name="テキスト ボックス 9">
          <a:extLst>
            <a:ext uri="{FF2B5EF4-FFF2-40B4-BE49-F238E27FC236}">
              <a16:creationId xmlns:a16="http://schemas.microsoft.com/office/drawing/2014/main" id="{5F57DF76-6D8B-4E0B-82BB-F956958A34F1}"/>
            </a:ext>
          </a:extLst>
        </xdr:cNvPr>
        <xdr:cNvSpPr txBox="1"/>
      </xdr:nvSpPr>
      <xdr:spPr>
        <a:xfrm>
          <a:off x="561975" y="9763125"/>
          <a:ext cx="10074850" cy="17690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a:t>
          </a:r>
          <a:r>
            <a:rPr kumimoji="1" lang="ja-JP" altLang="en-US" sz="1600" b="1" u="sng">
              <a:solidFill>
                <a:srgbClr val="FF0000"/>
              </a:solidFill>
            </a:rPr>
            <a:t>申請書と一緒</a:t>
          </a:r>
          <a:r>
            <a:rPr kumimoji="1" lang="ja-JP" altLang="en-US" sz="1600" b="1">
              <a:solidFill>
                <a:srgbClr val="FF0000"/>
              </a:solidFill>
            </a:rPr>
            <a:t>に、当該写真票を必ず提出してください</a:t>
          </a:r>
          <a:r>
            <a:rPr kumimoji="1" lang="ja-JP" altLang="en-US" sz="1600"/>
            <a:t>。</a:t>
          </a:r>
          <a:endParaRPr kumimoji="1" lang="en-US" altLang="ja-JP" sz="1600"/>
        </a:p>
        <a:p>
          <a:r>
            <a:rPr kumimoji="1" lang="ja-JP" altLang="en-US" sz="1600"/>
            <a:t>・当該写真票は、</a:t>
          </a:r>
          <a:r>
            <a:rPr kumimoji="1" lang="ja-JP" altLang="en-US" sz="1600" b="1" u="sng"/>
            <a:t>実習実施先・試験日・級・作業毎に作成してください。</a:t>
          </a:r>
          <a:endParaRPr kumimoji="1" lang="en-US" altLang="ja-JP" sz="1600" b="1" u="sng"/>
        </a:p>
        <a:p>
          <a:r>
            <a:rPr kumimoji="1" lang="ja-JP" altLang="en-US" sz="1600"/>
            <a:t>・受検者が５名以上の場合は、複数枚、当該写真票を印刷（当協会より送付のＡ４用紙）し、作成してください。</a:t>
          </a:r>
          <a:endParaRPr kumimoji="1" lang="en-US" altLang="ja-JP" sz="1600"/>
        </a:p>
      </xdr:txBody>
    </xdr:sp>
    <xdr:clientData/>
  </xdr:twoCellAnchor>
  <xdr:twoCellAnchor>
    <xdr:from>
      <xdr:col>3</xdr:col>
      <xdr:colOff>47625</xdr:colOff>
      <xdr:row>11</xdr:row>
      <xdr:rowOff>9525</xdr:rowOff>
    </xdr:from>
    <xdr:to>
      <xdr:col>4</xdr:col>
      <xdr:colOff>571500</xdr:colOff>
      <xdr:row>12</xdr:row>
      <xdr:rowOff>0</xdr:rowOff>
    </xdr:to>
    <xdr:sp macro="" textlink="">
      <xdr:nvSpPr>
        <xdr:cNvPr id="11" name="楕円 10">
          <a:extLst>
            <a:ext uri="{FF2B5EF4-FFF2-40B4-BE49-F238E27FC236}">
              <a16:creationId xmlns:a16="http://schemas.microsoft.com/office/drawing/2014/main" id="{CCD6AAB0-E082-44DC-8F38-7292943AB4B1}"/>
            </a:ext>
          </a:extLst>
        </xdr:cNvPr>
        <xdr:cNvSpPr/>
      </xdr:nvSpPr>
      <xdr:spPr>
        <a:xfrm>
          <a:off x="5534025" y="3095625"/>
          <a:ext cx="752475" cy="3333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10</xdr:row>
      <xdr:rowOff>333376</xdr:rowOff>
    </xdr:from>
    <xdr:to>
      <xdr:col>5</xdr:col>
      <xdr:colOff>412750</xdr:colOff>
      <xdr:row>11</xdr:row>
      <xdr:rowOff>339726</xdr:rowOff>
    </xdr:to>
    <xdr:sp macro="" textlink="">
      <xdr:nvSpPr>
        <xdr:cNvPr id="12" name="楕円 11">
          <a:extLst>
            <a:ext uri="{FF2B5EF4-FFF2-40B4-BE49-F238E27FC236}">
              <a16:creationId xmlns:a16="http://schemas.microsoft.com/office/drawing/2014/main" id="{D98AC589-AD6B-4F82-A1DB-E13AB3E1126A}"/>
            </a:ext>
          </a:extLst>
        </xdr:cNvPr>
        <xdr:cNvSpPr/>
      </xdr:nvSpPr>
      <xdr:spPr>
        <a:xfrm>
          <a:off x="6969125" y="3076576"/>
          <a:ext cx="739775" cy="3492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1095375</xdr:colOff>
      <xdr:row>11</xdr:row>
      <xdr:rowOff>76200</xdr:rowOff>
    </xdr:from>
    <xdr:to>
      <xdr:col>5</xdr:col>
      <xdr:colOff>1962151</xdr:colOff>
      <xdr:row>11</xdr:row>
      <xdr:rowOff>533400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391525" y="7267575"/>
          <a:ext cx="866776" cy="4572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43</xdr:row>
      <xdr:rowOff>104775</xdr:rowOff>
    </xdr:from>
    <xdr:to>
      <xdr:col>5</xdr:col>
      <xdr:colOff>2152650</xdr:colOff>
      <xdr:row>43</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1209675</xdr:colOff>
      <xdr:row>59</xdr:row>
      <xdr:rowOff>76200</xdr:rowOff>
    </xdr:from>
    <xdr:to>
      <xdr:col>5</xdr:col>
      <xdr:colOff>1962150</xdr:colOff>
      <xdr:row>59</xdr:row>
      <xdr:rowOff>311150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505825" y="16535400"/>
          <a:ext cx="752475" cy="2349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533400</xdr:colOff>
      <xdr:row>33</xdr:row>
      <xdr:rowOff>161925</xdr:rowOff>
    </xdr:from>
    <xdr:to>
      <xdr:col>1</xdr:col>
      <xdr:colOff>828675</xdr:colOff>
      <xdr:row>34</xdr:row>
      <xdr:rowOff>123825</xdr:rowOff>
    </xdr:to>
    <xdr:sp macro="" textlink="">
      <xdr:nvSpPr>
        <xdr:cNvPr id="2" name="楕円 1">
          <a:extLst>
            <a:ext uri="{FF2B5EF4-FFF2-40B4-BE49-F238E27FC236}">
              <a16:creationId xmlns:a16="http://schemas.microsoft.com/office/drawing/2014/main" id="{E61BFC16-CBF0-45F4-B455-7625D5B7EB42}"/>
            </a:ext>
          </a:extLst>
        </xdr:cNvPr>
        <xdr:cNvSpPr/>
      </xdr:nvSpPr>
      <xdr:spPr>
        <a:xfrm>
          <a:off x="1219200" y="86487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34</xdr:row>
      <xdr:rowOff>9525</xdr:rowOff>
    </xdr:from>
    <xdr:to>
      <xdr:col>7</xdr:col>
      <xdr:colOff>619125</xdr:colOff>
      <xdr:row>34</xdr:row>
      <xdr:rowOff>228600</xdr:rowOff>
    </xdr:to>
    <xdr:sp macro="" textlink="">
      <xdr:nvSpPr>
        <xdr:cNvPr id="3" name="楕円 2">
          <a:extLst>
            <a:ext uri="{FF2B5EF4-FFF2-40B4-BE49-F238E27FC236}">
              <a16:creationId xmlns:a16="http://schemas.microsoft.com/office/drawing/2014/main" id="{2462FCB6-20D9-4506-9144-7BF194F88C0C}"/>
            </a:ext>
          </a:extLst>
        </xdr:cNvPr>
        <xdr:cNvSpPr/>
      </xdr:nvSpPr>
      <xdr:spPr>
        <a:xfrm>
          <a:off x="5429250" y="875347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171450</xdr:colOff>
      <xdr:row>8</xdr:row>
      <xdr:rowOff>123826</xdr:rowOff>
    </xdr:from>
    <xdr:to>
      <xdr:col>8</xdr:col>
      <xdr:colOff>304800</xdr:colOff>
      <xdr:row>28</xdr:row>
      <xdr:rowOff>129949</xdr:rowOff>
    </xdr:to>
    <xdr:pic>
      <xdr:nvPicPr>
        <xdr:cNvPr id="4" name="図 3" descr="滋賀県職業能力開発協会付近マップ">
          <a:extLst>
            <a:ext uri="{FF2B5EF4-FFF2-40B4-BE49-F238E27FC236}">
              <a16:creationId xmlns:a16="http://schemas.microsoft.com/office/drawing/2014/main" id="{C4B64292-987F-4714-83C9-5641AB3F3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181226"/>
          <a:ext cx="5924550" cy="3435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36</xdr:row>
      <xdr:rowOff>85725</xdr:rowOff>
    </xdr:from>
    <xdr:to>
      <xdr:col>1</xdr:col>
      <xdr:colOff>619125</xdr:colOff>
      <xdr:row>37</xdr:row>
      <xdr:rowOff>47625</xdr:rowOff>
    </xdr:to>
    <xdr:sp macro="" textlink="">
      <xdr:nvSpPr>
        <xdr:cNvPr id="2" name="楕円 1">
          <a:extLst>
            <a:ext uri="{FF2B5EF4-FFF2-40B4-BE49-F238E27FC236}">
              <a16:creationId xmlns:a16="http://schemas.microsoft.com/office/drawing/2014/main" id="{2C356CF4-63A5-473C-B592-BC16DFA32BD2}"/>
            </a:ext>
          </a:extLst>
        </xdr:cNvPr>
        <xdr:cNvSpPr/>
      </xdr:nvSpPr>
      <xdr:spPr>
        <a:xfrm>
          <a:off x="1009650" y="934402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590550</xdr:colOff>
      <xdr:row>36</xdr:row>
      <xdr:rowOff>190500</xdr:rowOff>
    </xdr:from>
    <xdr:to>
      <xdr:col>8</xdr:col>
      <xdr:colOff>200025</xdr:colOff>
      <xdr:row>37</xdr:row>
      <xdr:rowOff>152400</xdr:rowOff>
    </xdr:to>
    <xdr:sp macro="" textlink="">
      <xdr:nvSpPr>
        <xdr:cNvPr id="3" name="楕円 2">
          <a:extLst>
            <a:ext uri="{FF2B5EF4-FFF2-40B4-BE49-F238E27FC236}">
              <a16:creationId xmlns:a16="http://schemas.microsoft.com/office/drawing/2014/main" id="{22CD13B7-546F-463B-984D-6DE612DD95D1}"/>
            </a:ext>
          </a:extLst>
        </xdr:cNvPr>
        <xdr:cNvSpPr/>
      </xdr:nvSpPr>
      <xdr:spPr>
        <a:xfrm>
          <a:off x="5695950" y="94488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D02-BB1A-4116-9FC9-3E9BBE49630C}">
  <dimension ref="A1:I53"/>
  <sheetViews>
    <sheetView tabSelected="1" view="pageBreakPreview" zoomScaleNormal="100" zoomScaleSheetLayoutView="100" workbookViewId="0">
      <selection activeCell="L6" sqref="L6"/>
    </sheetView>
  </sheetViews>
  <sheetFormatPr defaultRowHeight="13.5"/>
  <cols>
    <col min="1" max="16384" width="9" style="1"/>
  </cols>
  <sheetData>
    <row r="1" spans="1:9" ht="20.25" customHeight="1">
      <c r="A1" s="1" t="s">
        <v>272</v>
      </c>
    </row>
    <row r="2" spans="1:9" ht="20.25" customHeight="1">
      <c r="A2" s="250" t="s">
        <v>398</v>
      </c>
    </row>
    <row r="3" spans="1:9" ht="40.5" customHeight="1">
      <c r="A3" s="276" t="s">
        <v>402</v>
      </c>
      <c r="B3" s="277"/>
      <c r="C3" s="277"/>
      <c r="D3" s="277"/>
      <c r="E3" s="277"/>
      <c r="F3" s="277"/>
      <c r="G3" s="277"/>
      <c r="H3" s="277"/>
      <c r="I3" s="277"/>
    </row>
    <row r="4" spans="1:9" ht="40.5" customHeight="1">
      <c r="A4" s="278" t="s">
        <v>368</v>
      </c>
      <c r="B4" s="278"/>
      <c r="C4" s="278"/>
      <c r="D4" s="278"/>
      <c r="E4" s="278"/>
      <c r="F4" s="278"/>
      <c r="G4" s="278"/>
      <c r="H4" s="278"/>
      <c r="I4" s="278"/>
    </row>
    <row r="5" spans="1:9" ht="20.25" customHeight="1">
      <c r="A5" s="1" t="s">
        <v>259</v>
      </c>
    </row>
    <row r="6" spans="1:9" ht="20.25" customHeight="1">
      <c r="A6" s="1" t="s">
        <v>260</v>
      </c>
    </row>
    <row r="7" spans="1:9" ht="20.25" customHeight="1">
      <c r="A7" s="1" t="s">
        <v>271</v>
      </c>
    </row>
    <row r="8" spans="1:9" ht="20.25" customHeight="1">
      <c r="A8" s="1" t="s">
        <v>366</v>
      </c>
    </row>
    <row r="9" spans="1:9" ht="20.25" customHeight="1">
      <c r="A9" s="1" t="s">
        <v>367</v>
      </c>
    </row>
    <row r="10" spans="1:9" ht="20.25" customHeight="1">
      <c r="A10" s="1" t="s">
        <v>261</v>
      </c>
    </row>
    <row r="11" spans="1:9" ht="20.25" customHeight="1">
      <c r="A11" s="1" t="s">
        <v>262</v>
      </c>
    </row>
    <row r="12" spans="1:9" ht="20.25" customHeight="1">
      <c r="A12" s="1" t="s">
        <v>263</v>
      </c>
    </row>
    <row r="13" spans="1:9" ht="20.25" customHeight="1">
      <c r="A13" s="248" t="s">
        <v>264</v>
      </c>
      <c r="B13" s="249"/>
      <c r="C13" s="249"/>
      <c r="D13" s="249"/>
      <c r="E13" s="249"/>
      <c r="F13" s="249"/>
      <c r="G13" s="249"/>
      <c r="H13" s="249"/>
      <c r="I13" s="249"/>
    </row>
    <row r="14" spans="1:9" ht="20.25" customHeight="1">
      <c r="A14" s="249"/>
      <c r="B14" s="249" t="s">
        <v>265</v>
      </c>
      <c r="C14" s="249"/>
      <c r="D14" s="249"/>
      <c r="E14" s="249"/>
      <c r="F14" s="249"/>
      <c r="G14" s="250" t="s">
        <v>399</v>
      </c>
      <c r="H14" s="249"/>
      <c r="I14" s="249"/>
    </row>
    <row r="15" spans="1:9" ht="20.25" customHeight="1">
      <c r="A15" s="1" t="s">
        <v>266</v>
      </c>
    </row>
    <row r="16" spans="1:9" ht="20.25" customHeight="1">
      <c r="A16" s="1" t="s">
        <v>400</v>
      </c>
    </row>
    <row r="17" spans="1:9" ht="20.25" customHeight="1">
      <c r="B17" s="1" t="s">
        <v>267</v>
      </c>
    </row>
    <row r="18" spans="1:9" ht="20.25" customHeight="1">
      <c r="B18" s="1" t="s">
        <v>268</v>
      </c>
    </row>
    <row r="19" spans="1:9" ht="20.25" customHeight="1">
      <c r="A19" s="1" t="s">
        <v>275</v>
      </c>
    </row>
    <row r="20" spans="1:9" ht="20.25" customHeight="1">
      <c r="A20" s="1" t="s">
        <v>269</v>
      </c>
    </row>
    <row r="21" spans="1:9" ht="27" customHeight="1">
      <c r="A21" s="274" t="s">
        <v>276</v>
      </c>
      <c r="B21" s="274"/>
      <c r="C21" s="274"/>
      <c r="D21" s="274"/>
      <c r="E21" s="274"/>
      <c r="F21" s="274"/>
      <c r="G21" s="274"/>
      <c r="H21" s="274"/>
      <c r="I21" s="274"/>
    </row>
    <row r="22" spans="1:9" ht="20.25" customHeight="1">
      <c r="A22" s="275" t="s">
        <v>270</v>
      </c>
      <c r="B22" s="275"/>
      <c r="C22" s="275"/>
      <c r="D22" s="275"/>
      <c r="E22" s="275"/>
      <c r="F22" s="275"/>
      <c r="G22" s="275"/>
      <c r="H22" s="275"/>
      <c r="I22" s="275"/>
    </row>
    <row r="23" spans="1:9" ht="20.25" customHeight="1">
      <c r="A23" s="1" t="s">
        <v>273</v>
      </c>
    </row>
    <row r="24" spans="1:9" ht="20.25" customHeight="1">
      <c r="A24" s="1" t="s">
        <v>401</v>
      </c>
    </row>
    <row r="25" spans="1:9" ht="20.25" customHeight="1">
      <c r="A25" s="1" t="s">
        <v>274</v>
      </c>
    </row>
    <row r="26" spans="1:9" ht="40.5" customHeight="1">
      <c r="A26" s="278" t="s">
        <v>365</v>
      </c>
      <c r="B26" s="278"/>
      <c r="C26" s="278"/>
      <c r="D26" s="278"/>
      <c r="E26" s="278"/>
      <c r="F26" s="278"/>
      <c r="G26" s="278"/>
      <c r="H26" s="278"/>
      <c r="I26" s="278"/>
    </row>
    <row r="27" spans="1:9" ht="20.25" customHeight="1">
      <c r="A27" s="1" t="s">
        <v>277</v>
      </c>
    </row>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sheetData>
  <sheetProtection algorithmName="SHA-512" hashValue="Y10Q2yvLgJJ4ycu1Msh2v7Dyiu9wsu0Io6Z0KmbOq6Zz6Dm5O4YeswVjgoglrck+jQayZapiL4Ya73sKDwBBgw==" saltValue="8SJFGBQfe6uDnbY0yWDpHw==" spinCount="100000" sheet="1" objects="1" scenarios="1"/>
  <mergeCells count="5">
    <mergeCell ref="A21:I21"/>
    <mergeCell ref="A22:I22"/>
    <mergeCell ref="A3:I3"/>
    <mergeCell ref="A26:I26"/>
    <mergeCell ref="A4:I4"/>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7C91-C66B-4542-92F5-2F7919C93636}">
  <dimension ref="A1:AK40"/>
  <sheetViews>
    <sheetView view="pageBreakPreview" zoomScaleNormal="100" zoomScaleSheetLayoutView="100" workbookViewId="0">
      <selection activeCell="K6" sqref="K6"/>
    </sheetView>
  </sheetViews>
  <sheetFormatPr defaultRowHeight="13.5"/>
  <cols>
    <col min="1" max="1" width="9" style="38"/>
    <col min="2" max="2" width="15.125" style="38" customWidth="1"/>
    <col min="3" max="4" width="9" style="38"/>
    <col min="5" max="5" width="3.5" style="38" bestFit="1" customWidth="1"/>
    <col min="6" max="6" width="18" style="38" customWidth="1"/>
    <col min="7" max="7" width="3.375" style="38" bestFit="1" customWidth="1"/>
    <col min="8" max="16384" width="9" style="38"/>
  </cols>
  <sheetData>
    <row r="1" spans="1:37" ht="20.25" customHeight="1">
      <c r="A1" s="636" t="s">
        <v>108</v>
      </c>
      <c r="B1" s="636"/>
      <c r="C1" s="636"/>
      <c r="D1" s="636"/>
      <c r="E1" s="636"/>
      <c r="F1" s="636"/>
      <c r="G1" s="636"/>
      <c r="H1" s="636"/>
      <c r="I1" s="636"/>
    </row>
    <row r="2" spans="1:37" ht="20.25" customHeight="1" thickBot="1">
      <c r="A2" s="37"/>
      <c r="B2" s="36"/>
      <c r="C2" s="36"/>
      <c r="D2" s="36"/>
      <c r="E2" s="36"/>
      <c r="F2" s="36"/>
      <c r="G2" s="36"/>
      <c r="H2" s="36"/>
      <c r="I2" s="36"/>
    </row>
    <row r="3" spans="1:37" ht="20.25" customHeight="1">
      <c r="A3" s="637" t="s">
        <v>214</v>
      </c>
      <c r="B3" s="638"/>
      <c r="C3" s="695" t="str">
        <f>申請書入力用!D30</f>
        <v/>
      </c>
      <c r="D3" s="695"/>
      <c r="E3" s="695"/>
      <c r="F3" s="695"/>
      <c r="G3" s="695"/>
      <c r="H3" s="695"/>
      <c r="I3" s="94" t="s">
        <v>109</v>
      </c>
    </row>
    <row r="4" spans="1:37" ht="20.25" customHeight="1">
      <c r="A4" s="639"/>
      <c r="B4" s="640"/>
      <c r="C4" s="696"/>
      <c r="D4" s="696"/>
      <c r="E4" s="696"/>
      <c r="F4" s="696"/>
      <c r="G4" s="696"/>
      <c r="H4" s="696"/>
      <c r="I4" s="697">
        <f>申請書入力用!M21</f>
        <v>0</v>
      </c>
    </row>
    <row r="5" spans="1:37" ht="20.25" customHeight="1">
      <c r="A5" s="639"/>
      <c r="B5" s="640"/>
      <c r="C5" s="696"/>
      <c r="D5" s="696"/>
      <c r="E5" s="696"/>
      <c r="F5" s="696"/>
      <c r="G5" s="696"/>
      <c r="H5" s="696"/>
      <c r="I5" s="697"/>
    </row>
    <row r="6" spans="1:37" ht="20.25" customHeight="1">
      <c r="A6" s="639" t="s">
        <v>216</v>
      </c>
      <c r="B6" s="640"/>
      <c r="C6" s="95" t="s">
        <v>208</v>
      </c>
      <c r="D6" s="698" t="str">
        <f>申請書入力用!E31</f>
        <v/>
      </c>
      <c r="E6" s="698"/>
      <c r="F6" s="698"/>
      <c r="G6" s="698"/>
      <c r="H6" s="698"/>
      <c r="I6" s="699"/>
    </row>
    <row r="7" spans="1:37" ht="20.25" customHeight="1">
      <c r="A7" s="639"/>
      <c r="B7" s="640"/>
      <c r="C7" s="700" t="str">
        <f>申請書入力用!F31</f>
        <v/>
      </c>
      <c r="D7" s="700"/>
      <c r="E7" s="700"/>
      <c r="F7" s="700"/>
      <c r="G7" s="700"/>
      <c r="H7" s="700"/>
      <c r="I7" s="701"/>
    </row>
    <row r="8" spans="1:37" ht="20.25" customHeight="1">
      <c r="A8" s="639"/>
      <c r="B8" s="640"/>
      <c r="C8" s="96" t="s">
        <v>209</v>
      </c>
      <c r="D8" s="702"/>
      <c r="E8" s="702"/>
      <c r="F8" s="702"/>
      <c r="G8" s="702"/>
      <c r="H8" s="702"/>
      <c r="I8" s="703"/>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ht="20.25" customHeight="1">
      <c r="A9" s="681"/>
      <c r="B9" s="682"/>
      <c r="C9" s="682"/>
      <c r="D9" s="683"/>
      <c r="E9" s="683"/>
      <c r="F9" s="683"/>
      <c r="G9" s="683"/>
      <c r="H9" s="683"/>
      <c r="I9" s="684"/>
    </row>
    <row r="10" spans="1:37" ht="20.25" customHeight="1">
      <c r="A10" s="681"/>
      <c r="B10" s="682"/>
      <c r="C10" s="682"/>
      <c r="D10" s="682"/>
      <c r="E10" s="682"/>
      <c r="F10" s="682"/>
      <c r="G10" s="682"/>
      <c r="H10" s="682"/>
      <c r="I10" s="685"/>
    </row>
    <row r="11" spans="1:37" ht="20.25" customHeight="1">
      <c r="A11" s="681"/>
      <c r="B11" s="682"/>
      <c r="C11" s="682"/>
      <c r="D11" s="682"/>
      <c r="E11" s="682"/>
      <c r="F11" s="682"/>
      <c r="G11" s="682"/>
      <c r="H11" s="682"/>
      <c r="I11" s="685"/>
    </row>
    <row r="12" spans="1:37" ht="20.25" customHeight="1">
      <c r="A12" s="681"/>
      <c r="B12" s="682"/>
      <c r="C12" s="682"/>
      <c r="D12" s="682"/>
      <c r="E12" s="682"/>
      <c r="F12" s="682"/>
      <c r="G12" s="682"/>
      <c r="H12" s="682"/>
      <c r="I12" s="685"/>
    </row>
    <row r="13" spans="1:37" ht="20.25" customHeight="1">
      <c r="A13" s="681"/>
      <c r="B13" s="682"/>
      <c r="C13" s="682"/>
      <c r="D13" s="682"/>
      <c r="E13" s="682"/>
      <c r="F13" s="682"/>
      <c r="G13" s="682"/>
      <c r="H13" s="682"/>
      <c r="I13" s="685"/>
    </row>
    <row r="14" spans="1:37" ht="20.25" customHeight="1">
      <c r="A14" s="681"/>
      <c r="B14" s="682"/>
      <c r="C14" s="682"/>
      <c r="D14" s="682"/>
      <c r="E14" s="682"/>
      <c r="F14" s="682"/>
      <c r="G14" s="682"/>
      <c r="H14" s="682"/>
      <c r="I14" s="685"/>
    </row>
    <row r="15" spans="1:37" ht="20.25" customHeight="1">
      <c r="A15" s="681"/>
      <c r="B15" s="682"/>
      <c r="C15" s="682"/>
      <c r="D15" s="682"/>
      <c r="E15" s="682"/>
      <c r="F15" s="682"/>
      <c r="G15" s="682"/>
      <c r="H15" s="682"/>
      <c r="I15" s="685"/>
    </row>
    <row r="16" spans="1:37" ht="20.25" customHeight="1">
      <c r="A16" s="681"/>
      <c r="B16" s="682"/>
      <c r="C16" s="682"/>
      <c r="D16" s="682"/>
      <c r="E16" s="682"/>
      <c r="F16" s="682"/>
      <c r="G16" s="682"/>
      <c r="H16" s="682"/>
      <c r="I16" s="685"/>
    </row>
    <row r="17" spans="1:9" ht="20.25" customHeight="1">
      <c r="A17" s="681"/>
      <c r="B17" s="682"/>
      <c r="C17" s="682"/>
      <c r="D17" s="682"/>
      <c r="E17" s="682"/>
      <c r="F17" s="682"/>
      <c r="G17" s="682"/>
      <c r="H17" s="682"/>
      <c r="I17" s="685"/>
    </row>
    <row r="18" spans="1:9" ht="20.25" customHeight="1">
      <c r="A18" s="681"/>
      <c r="B18" s="682"/>
      <c r="C18" s="682"/>
      <c r="D18" s="682"/>
      <c r="E18" s="682"/>
      <c r="F18" s="682"/>
      <c r="G18" s="682"/>
      <c r="H18" s="682"/>
      <c r="I18" s="685"/>
    </row>
    <row r="19" spans="1:9" ht="20.25" customHeight="1">
      <c r="A19" s="681"/>
      <c r="B19" s="682"/>
      <c r="C19" s="682"/>
      <c r="D19" s="682"/>
      <c r="E19" s="682"/>
      <c r="F19" s="682"/>
      <c r="G19" s="682"/>
      <c r="H19" s="682"/>
      <c r="I19" s="685"/>
    </row>
    <row r="20" spans="1:9" ht="20.25" customHeight="1">
      <c r="A20" s="681"/>
      <c r="B20" s="682"/>
      <c r="C20" s="682"/>
      <c r="D20" s="682"/>
      <c r="E20" s="682"/>
      <c r="F20" s="682"/>
      <c r="G20" s="682"/>
      <c r="H20" s="682"/>
      <c r="I20" s="685"/>
    </row>
    <row r="21" spans="1:9" ht="20.25" customHeight="1">
      <c r="A21" s="681"/>
      <c r="B21" s="682"/>
      <c r="C21" s="682"/>
      <c r="D21" s="682"/>
      <c r="E21" s="682"/>
      <c r="F21" s="682"/>
      <c r="G21" s="682"/>
      <c r="H21" s="682"/>
      <c r="I21" s="685"/>
    </row>
    <row r="22" spans="1:9" ht="20.25" customHeight="1">
      <c r="A22" s="681"/>
      <c r="B22" s="682"/>
      <c r="C22" s="682"/>
      <c r="D22" s="682"/>
      <c r="E22" s="682"/>
      <c r="F22" s="682"/>
      <c r="G22" s="682"/>
      <c r="H22" s="682"/>
      <c r="I22" s="685"/>
    </row>
    <row r="23" spans="1:9" ht="20.25" customHeight="1">
      <c r="A23" s="681"/>
      <c r="B23" s="682"/>
      <c r="C23" s="682"/>
      <c r="D23" s="682"/>
      <c r="E23" s="682"/>
      <c r="F23" s="682"/>
      <c r="G23" s="682"/>
      <c r="H23" s="682"/>
      <c r="I23" s="685"/>
    </row>
    <row r="24" spans="1:9" ht="20.25" customHeight="1">
      <c r="A24" s="681"/>
      <c r="B24" s="682"/>
      <c r="C24" s="682"/>
      <c r="D24" s="682"/>
      <c r="E24" s="682"/>
      <c r="F24" s="682"/>
      <c r="G24" s="682"/>
      <c r="H24" s="682"/>
      <c r="I24" s="685"/>
    </row>
    <row r="25" spans="1:9" ht="20.25" customHeight="1">
      <c r="A25" s="681"/>
      <c r="B25" s="682"/>
      <c r="C25" s="682"/>
      <c r="D25" s="682"/>
      <c r="E25" s="682"/>
      <c r="F25" s="682"/>
      <c r="G25" s="682"/>
      <c r="H25" s="682"/>
      <c r="I25" s="685"/>
    </row>
    <row r="26" spans="1:9" ht="20.25" customHeight="1">
      <c r="A26" s="681"/>
      <c r="B26" s="682"/>
      <c r="C26" s="682"/>
      <c r="D26" s="682"/>
      <c r="E26" s="682"/>
      <c r="F26" s="682"/>
      <c r="G26" s="682"/>
      <c r="H26" s="682"/>
      <c r="I26" s="685"/>
    </row>
    <row r="27" spans="1:9" ht="20.25" customHeight="1">
      <c r="A27" s="681"/>
      <c r="B27" s="682"/>
      <c r="C27" s="682"/>
      <c r="D27" s="682"/>
      <c r="E27" s="682"/>
      <c r="F27" s="682"/>
      <c r="G27" s="682"/>
      <c r="H27" s="682"/>
      <c r="I27" s="685"/>
    </row>
    <row r="28" spans="1:9" ht="20.25" customHeight="1">
      <c r="A28" s="681"/>
      <c r="B28" s="682"/>
      <c r="C28" s="682"/>
      <c r="D28" s="682"/>
      <c r="E28" s="682"/>
      <c r="F28" s="682"/>
      <c r="G28" s="682"/>
      <c r="H28" s="682"/>
      <c r="I28" s="685"/>
    </row>
    <row r="29" spans="1:9" ht="20.25" customHeight="1">
      <c r="A29" s="681"/>
      <c r="B29" s="682"/>
      <c r="C29" s="682"/>
      <c r="D29" s="682"/>
      <c r="E29" s="682"/>
      <c r="F29" s="682"/>
      <c r="G29" s="682"/>
      <c r="H29" s="682"/>
      <c r="I29" s="685"/>
    </row>
    <row r="30" spans="1:9" ht="20.25" customHeight="1">
      <c r="A30" s="681"/>
      <c r="B30" s="682"/>
      <c r="C30" s="682"/>
      <c r="D30" s="682"/>
      <c r="E30" s="682"/>
      <c r="F30" s="682"/>
      <c r="G30" s="682"/>
      <c r="H30" s="682"/>
      <c r="I30" s="685"/>
    </row>
    <row r="31" spans="1:9" ht="20.25" customHeight="1">
      <c r="A31" s="681"/>
      <c r="B31" s="682"/>
      <c r="C31" s="682"/>
      <c r="D31" s="682"/>
      <c r="E31" s="682"/>
      <c r="F31" s="682"/>
      <c r="G31" s="682"/>
      <c r="H31" s="682"/>
      <c r="I31" s="685"/>
    </row>
    <row r="32" spans="1:9" ht="20.25" customHeight="1">
      <c r="A32" s="681"/>
      <c r="B32" s="682"/>
      <c r="C32" s="682"/>
      <c r="D32" s="682"/>
      <c r="E32" s="682"/>
      <c r="F32" s="682"/>
      <c r="G32" s="682"/>
      <c r="H32" s="682"/>
      <c r="I32" s="685"/>
    </row>
    <row r="33" spans="1:9" ht="20.25" customHeight="1">
      <c r="A33" s="681"/>
      <c r="B33" s="682"/>
      <c r="C33" s="682"/>
      <c r="D33" s="682"/>
      <c r="E33" s="682"/>
      <c r="F33" s="682"/>
      <c r="G33" s="682"/>
      <c r="H33" s="682"/>
      <c r="I33" s="685"/>
    </row>
    <row r="34" spans="1:9" ht="20.25" customHeight="1">
      <c r="A34" s="681"/>
      <c r="B34" s="682"/>
      <c r="C34" s="682"/>
      <c r="D34" s="682"/>
      <c r="E34" s="682"/>
      <c r="F34" s="682"/>
      <c r="G34" s="682"/>
      <c r="H34" s="682"/>
      <c r="I34" s="685"/>
    </row>
    <row r="35" spans="1:9" ht="20.25" customHeight="1">
      <c r="A35" s="681"/>
      <c r="B35" s="682"/>
      <c r="C35" s="682"/>
      <c r="D35" s="682"/>
      <c r="E35" s="682"/>
      <c r="F35" s="682"/>
      <c r="G35" s="682"/>
      <c r="H35" s="682"/>
      <c r="I35" s="685"/>
    </row>
    <row r="36" spans="1:9" ht="20.25" customHeight="1">
      <c r="A36" s="675" t="s">
        <v>112</v>
      </c>
      <c r="B36" s="686" t="s">
        <v>113</v>
      </c>
      <c r="C36" s="688"/>
      <c r="D36" s="688"/>
      <c r="E36" s="690" t="s">
        <v>114</v>
      </c>
      <c r="F36" s="688"/>
      <c r="G36" s="666" t="s">
        <v>115</v>
      </c>
      <c r="H36" s="668" t="s">
        <v>213</v>
      </c>
      <c r="I36" s="669"/>
    </row>
    <row r="37" spans="1:9" ht="20.25" customHeight="1">
      <c r="A37" s="675"/>
      <c r="B37" s="687"/>
      <c r="C37" s="689"/>
      <c r="D37" s="689"/>
      <c r="E37" s="691"/>
      <c r="F37" s="689"/>
      <c r="G37" s="667"/>
      <c r="H37" s="692" t="s">
        <v>116</v>
      </c>
      <c r="I37" s="693"/>
    </row>
    <row r="38" spans="1:9" ht="27" customHeight="1" thickBot="1">
      <c r="A38" s="676"/>
      <c r="B38" s="90" t="s">
        <v>117</v>
      </c>
      <c r="C38" s="694"/>
      <c r="D38" s="694"/>
      <c r="E38" s="92" t="s">
        <v>98</v>
      </c>
      <c r="F38" s="91"/>
      <c r="G38" s="40" t="s">
        <v>118</v>
      </c>
      <c r="H38" s="113"/>
      <c r="I38" s="93" t="s">
        <v>105</v>
      </c>
    </row>
    <row r="39" spans="1:9" ht="20.25" customHeight="1">
      <c r="A39" s="41"/>
      <c r="B39" s="41"/>
      <c r="D39" s="41"/>
    </row>
    <row r="40" spans="1:9" ht="20.25" customHeight="1">
      <c r="A40" s="42"/>
    </row>
  </sheetData>
  <sheetProtection algorithmName="SHA-512" hashValue="AJp2Uqr32OZQYjez1TxyuL5is4lad7MP1McUPwCe7xlYi4LfYkWy4j8P9LtFJkl38s8SZ6IFFB+ddWp7nC6lEA==" saltValue="tIs7UetBRVBhO0okgcZwxg==" spinCount="100000" sheet="1" objects="1" scenarios="1"/>
  <mergeCells count="18">
    <mergeCell ref="A1:I1"/>
    <mergeCell ref="A3:B5"/>
    <mergeCell ref="C3:H5"/>
    <mergeCell ref="I4:I5"/>
    <mergeCell ref="A6:B8"/>
    <mergeCell ref="D6:I6"/>
    <mergeCell ref="C7:I7"/>
    <mergeCell ref="D8:I8"/>
    <mergeCell ref="A9:I35"/>
    <mergeCell ref="A36:A38"/>
    <mergeCell ref="B36:B37"/>
    <mergeCell ref="C36:D37"/>
    <mergeCell ref="E36:E37"/>
    <mergeCell ref="F36:F37"/>
    <mergeCell ref="G36:G37"/>
    <mergeCell ref="H36:I36"/>
    <mergeCell ref="H37:I37"/>
    <mergeCell ref="C38:D38"/>
  </mergeCells>
  <phoneticPr fontId="1"/>
  <pageMargins left="0.70866141732283472" right="0.31496062992125984" top="0.55118110236220474" bottom="0.35433070866141736" header="0.31496062992125984" footer="0.31496062992125984"/>
  <pageSetup paperSize="9" scale="108"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9D31-8335-4DE4-8853-F6ABC49AA336}">
  <dimension ref="A1:R44"/>
  <sheetViews>
    <sheetView view="pageBreakPreview" zoomScaleNormal="100" zoomScaleSheetLayoutView="100" workbookViewId="0">
      <selection activeCell="F3" sqref="F3:R3"/>
    </sheetView>
  </sheetViews>
  <sheetFormatPr defaultRowHeight="13.5"/>
  <cols>
    <col min="1" max="1" width="10.25" style="1" customWidth="1"/>
    <col min="2" max="3" width="4.5" style="1" customWidth="1"/>
    <col min="4" max="4" width="5.5" style="1" customWidth="1"/>
    <col min="5" max="7" width="4.5" style="1" customWidth="1"/>
    <col min="8" max="8" width="5.5" style="1" customWidth="1"/>
    <col min="9" max="9" width="4.5" style="1" customWidth="1"/>
    <col min="10" max="10" width="6.25" style="1" customWidth="1"/>
    <col min="11" max="11" width="7.125" style="1" customWidth="1"/>
    <col min="12" max="17" width="4.5" style="1" customWidth="1"/>
    <col min="18" max="18" width="5.5" style="1" customWidth="1"/>
    <col min="19" max="16384" width="9" style="1"/>
  </cols>
  <sheetData>
    <row r="1" spans="1:18" ht="20.25" customHeight="1">
      <c r="A1" s="704" t="s">
        <v>381</v>
      </c>
      <c r="B1" s="704"/>
      <c r="C1" s="704"/>
      <c r="D1" s="704"/>
      <c r="E1" s="704"/>
      <c r="F1" s="174"/>
      <c r="G1" s="704"/>
      <c r="H1" s="704"/>
      <c r="I1" s="704"/>
      <c r="J1" s="148"/>
      <c r="K1" s="704"/>
      <c r="L1" s="704"/>
      <c r="M1" s="704"/>
      <c r="N1" s="43"/>
      <c r="O1" s="715"/>
      <c r="P1" s="715"/>
      <c r="Q1" s="715"/>
      <c r="R1" s="715"/>
    </row>
    <row r="2" spans="1:18" ht="20.25" customHeight="1">
      <c r="A2" s="716" t="s">
        <v>124</v>
      </c>
      <c r="B2" s="705" t="s">
        <v>382</v>
      </c>
      <c r="C2" s="706"/>
      <c r="D2" s="707"/>
      <c r="E2" s="705"/>
      <c r="F2" s="706"/>
      <c r="G2" s="706"/>
      <c r="H2" s="706"/>
      <c r="I2" s="706"/>
      <c r="J2" s="706"/>
      <c r="K2" s="706"/>
      <c r="L2" s="706"/>
      <c r="M2" s="706"/>
      <c r="N2" s="706"/>
      <c r="O2" s="706"/>
      <c r="P2" s="706"/>
      <c r="Q2" s="706"/>
      <c r="R2" s="707"/>
    </row>
    <row r="3" spans="1:18" ht="18.75" customHeight="1">
      <c r="A3" s="717"/>
      <c r="B3" s="708" t="s">
        <v>383</v>
      </c>
      <c r="C3" s="709"/>
      <c r="D3" s="710"/>
      <c r="E3" s="239" t="s">
        <v>384</v>
      </c>
      <c r="F3" s="709"/>
      <c r="G3" s="709"/>
      <c r="H3" s="709"/>
      <c r="I3" s="709"/>
      <c r="J3" s="709"/>
      <c r="K3" s="709"/>
      <c r="L3" s="709"/>
      <c r="M3" s="709"/>
      <c r="N3" s="709"/>
      <c r="O3" s="709"/>
      <c r="P3" s="709"/>
      <c r="Q3" s="709"/>
      <c r="R3" s="710"/>
    </row>
    <row r="4" spans="1:18" ht="15.75" customHeight="1">
      <c r="A4" s="717"/>
      <c r="B4" s="711"/>
      <c r="C4" s="712"/>
      <c r="D4" s="713"/>
      <c r="E4" s="711"/>
      <c r="F4" s="712"/>
      <c r="G4" s="712"/>
      <c r="H4" s="712"/>
      <c r="I4" s="712"/>
      <c r="J4" s="712"/>
      <c r="K4" s="712"/>
      <c r="L4" s="712"/>
      <c r="M4" s="712"/>
      <c r="N4" s="712"/>
      <c r="O4" s="712"/>
      <c r="P4" s="712"/>
      <c r="Q4" s="712"/>
      <c r="R4" s="713"/>
    </row>
    <row r="5" spans="1:18" ht="20.25" customHeight="1">
      <c r="A5" s="718"/>
      <c r="B5" s="705" t="s">
        <v>385</v>
      </c>
      <c r="C5" s="706"/>
      <c r="D5" s="707"/>
      <c r="E5" s="705"/>
      <c r="F5" s="706"/>
      <c r="G5" s="706"/>
      <c r="H5" s="706"/>
      <c r="I5" s="706"/>
      <c r="J5" s="707"/>
      <c r="K5" s="705"/>
      <c r="L5" s="706"/>
      <c r="M5" s="706"/>
      <c r="N5" s="706"/>
      <c r="O5" s="706"/>
      <c r="P5" s="706"/>
      <c r="Q5" s="706"/>
      <c r="R5" s="707"/>
    </row>
    <row r="6" spans="1:18" ht="20.25" customHeight="1">
      <c r="A6" s="227" t="s">
        <v>387</v>
      </c>
      <c r="B6" s="705"/>
      <c r="C6" s="706"/>
      <c r="D6" s="706"/>
      <c r="E6" s="706"/>
      <c r="F6" s="706"/>
      <c r="G6" s="706"/>
      <c r="H6" s="706"/>
      <c r="I6" s="707"/>
      <c r="J6" s="705" t="s">
        <v>388</v>
      </c>
      <c r="K6" s="706"/>
      <c r="L6" s="707"/>
      <c r="M6" s="705"/>
      <c r="N6" s="706"/>
      <c r="O6" s="706"/>
      <c r="P6" s="706"/>
      <c r="Q6" s="706"/>
      <c r="R6" s="707"/>
    </row>
    <row r="7" spans="1:18" ht="20.25" customHeight="1">
      <c r="A7" s="243"/>
      <c r="B7" s="99"/>
      <c r="C7" s="99"/>
      <c r="D7" s="99"/>
      <c r="E7" s="99"/>
      <c r="F7" s="99"/>
      <c r="G7" s="99"/>
      <c r="H7" s="99"/>
      <c r="I7" s="99" t="s">
        <v>389</v>
      </c>
      <c r="J7" s="99"/>
      <c r="K7" s="99"/>
      <c r="L7" s="99"/>
      <c r="M7" s="99"/>
      <c r="N7" s="99"/>
      <c r="O7" s="238"/>
      <c r="P7" s="238"/>
      <c r="Q7" s="238"/>
      <c r="R7" s="45"/>
    </row>
    <row r="8" spans="1:18" ht="20.25" customHeight="1">
      <c r="A8" s="53"/>
      <c r="B8" s="97"/>
      <c r="C8" s="97"/>
      <c r="D8" s="97"/>
      <c r="E8" s="97"/>
      <c r="F8" s="97"/>
      <c r="G8" s="97"/>
      <c r="H8" s="97"/>
      <c r="I8" s="97"/>
      <c r="J8" s="97"/>
      <c r="K8" s="97"/>
      <c r="L8" s="97"/>
      <c r="M8" s="97"/>
      <c r="N8" s="242"/>
      <c r="O8" s="714" t="s">
        <v>119</v>
      </c>
      <c r="P8" s="714"/>
      <c r="Q8" s="714"/>
      <c r="R8" s="714"/>
    </row>
    <row r="9" spans="1:18" ht="20.25" customHeight="1">
      <c r="A9" s="704" t="s">
        <v>386</v>
      </c>
      <c r="B9" s="704"/>
      <c r="C9" s="704"/>
      <c r="D9" s="704"/>
      <c r="E9" s="704"/>
      <c r="F9" s="240"/>
      <c r="G9" s="240"/>
      <c r="H9" s="240"/>
      <c r="I9" s="240"/>
      <c r="J9" s="240"/>
      <c r="K9" s="240"/>
      <c r="L9" s="240"/>
      <c r="M9" s="240"/>
      <c r="N9" s="241"/>
      <c r="O9" s="44" t="s">
        <v>120</v>
      </c>
      <c r="P9" s="44" t="s">
        <v>121</v>
      </c>
      <c r="Q9" s="44" t="s">
        <v>122</v>
      </c>
      <c r="R9" s="44" t="s">
        <v>123</v>
      </c>
    </row>
    <row r="10" spans="1:18" ht="20.25" customHeight="1">
      <c r="A10" s="716" t="s">
        <v>125</v>
      </c>
      <c r="B10" s="719" t="s">
        <v>101</v>
      </c>
      <c r="C10" s="719"/>
      <c r="D10" s="719"/>
      <c r="E10" s="719"/>
      <c r="F10" s="719"/>
      <c r="G10" s="719"/>
      <c r="H10" s="719"/>
      <c r="I10" s="719" t="s">
        <v>126</v>
      </c>
      <c r="J10" s="719"/>
      <c r="K10" s="719"/>
      <c r="L10" s="719"/>
      <c r="M10" s="719"/>
      <c r="N10" s="719"/>
      <c r="O10" s="719"/>
      <c r="P10" s="719" t="s">
        <v>127</v>
      </c>
      <c r="Q10" s="719"/>
      <c r="R10" s="719"/>
    </row>
    <row r="11" spans="1:18" ht="20.25" customHeight="1">
      <c r="A11" s="717"/>
      <c r="B11" s="719" t="s">
        <v>332</v>
      </c>
      <c r="C11" s="719"/>
      <c r="D11" s="719"/>
      <c r="E11" s="719"/>
      <c r="F11" s="719"/>
      <c r="G11" s="720"/>
      <c r="H11" s="45" t="s">
        <v>128</v>
      </c>
      <c r="I11" s="721" t="s">
        <v>328</v>
      </c>
      <c r="J11" s="721"/>
      <c r="K11" s="721"/>
      <c r="L11" s="721"/>
      <c r="M11" s="721"/>
      <c r="N11" s="722"/>
      <c r="O11" s="46" t="s">
        <v>129</v>
      </c>
      <c r="P11" s="47" t="s">
        <v>130</v>
      </c>
      <c r="Q11" s="723"/>
      <c r="R11" s="724"/>
    </row>
    <row r="12" spans="1:18" ht="17.25" customHeight="1">
      <c r="A12" s="718"/>
      <c r="B12" s="719"/>
      <c r="C12" s="719"/>
      <c r="D12" s="719"/>
      <c r="E12" s="719"/>
      <c r="F12" s="719"/>
      <c r="G12" s="720"/>
      <c r="H12" s="45" t="s">
        <v>128</v>
      </c>
      <c r="I12" s="721"/>
      <c r="J12" s="721"/>
      <c r="K12" s="721"/>
      <c r="L12" s="721"/>
      <c r="M12" s="721"/>
      <c r="N12" s="722"/>
      <c r="O12" s="48" t="s">
        <v>129</v>
      </c>
      <c r="P12" s="47" t="s">
        <v>130</v>
      </c>
      <c r="Q12" s="725"/>
      <c r="R12" s="719"/>
    </row>
    <row r="13" spans="1:18" ht="17.25" customHeight="1">
      <c r="A13" s="49" t="s">
        <v>131</v>
      </c>
      <c r="B13" s="726" t="s">
        <v>331</v>
      </c>
      <c r="C13" s="727"/>
      <c r="D13" s="727"/>
      <c r="E13" s="727"/>
      <c r="F13" s="727"/>
      <c r="G13" s="727"/>
      <c r="H13" s="727"/>
      <c r="I13" s="727"/>
      <c r="J13" s="727"/>
      <c r="K13" s="728"/>
      <c r="L13" s="729" t="s">
        <v>132</v>
      </c>
      <c r="M13" s="730"/>
      <c r="N13" s="730"/>
      <c r="O13" s="730"/>
      <c r="P13" s="731"/>
      <c r="Q13" s="720" t="s">
        <v>133</v>
      </c>
      <c r="R13" s="725"/>
    </row>
    <row r="14" spans="1:18" ht="20.25" customHeight="1">
      <c r="A14" s="718" t="s">
        <v>134</v>
      </c>
      <c r="B14" s="732" t="s">
        <v>333</v>
      </c>
      <c r="C14" s="733"/>
      <c r="D14" s="733"/>
      <c r="E14" s="733"/>
      <c r="F14" s="733"/>
      <c r="G14" s="733"/>
      <c r="H14" s="733"/>
      <c r="I14" s="733"/>
      <c r="J14" s="733"/>
      <c r="K14" s="734"/>
      <c r="L14" s="738" t="s">
        <v>334</v>
      </c>
      <c r="M14" s="739"/>
      <c r="N14" s="739"/>
      <c r="O14" s="739"/>
      <c r="P14" s="740" t="s">
        <v>135</v>
      </c>
      <c r="Q14" s="741" t="s">
        <v>335</v>
      </c>
      <c r="R14" s="742" t="s">
        <v>136</v>
      </c>
    </row>
    <row r="15" spans="1:18" ht="11.25" customHeight="1">
      <c r="A15" s="719"/>
      <c r="B15" s="735"/>
      <c r="C15" s="736"/>
      <c r="D15" s="736"/>
      <c r="E15" s="736"/>
      <c r="F15" s="736"/>
      <c r="G15" s="736"/>
      <c r="H15" s="736"/>
      <c r="I15" s="736"/>
      <c r="J15" s="736"/>
      <c r="K15" s="737"/>
      <c r="L15" s="738"/>
      <c r="M15" s="739"/>
      <c r="N15" s="739"/>
      <c r="O15" s="739"/>
      <c r="P15" s="740"/>
      <c r="Q15" s="735"/>
      <c r="R15" s="743"/>
    </row>
    <row r="16" spans="1:18" ht="20.25" customHeight="1">
      <c r="A16" s="744" t="s">
        <v>137</v>
      </c>
      <c r="B16" s="50" t="s">
        <v>99</v>
      </c>
      <c r="C16" s="746" t="s">
        <v>325</v>
      </c>
      <c r="D16" s="746"/>
      <c r="E16" s="746"/>
      <c r="F16" s="746"/>
      <c r="G16" s="746"/>
      <c r="H16" s="746"/>
      <c r="I16" s="746"/>
      <c r="J16" s="97" t="s">
        <v>111</v>
      </c>
      <c r="K16" s="747" t="s">
        <v>326</v>
      </c>
      <c r="L16" s="747"/>
      <c r="M16" s="747"/>
      <c r="N16" s="747"/>
      <c r="O16" s="747"/>
      <c r="P16" s="747"/>
      <c r="Q16" s="747"/>
      <c r="R16" s="748"/>
    </row>
    <row r="17" spans="1:18" ht="20.25" customHeight="1">
      <c r="A17" s="745"/>
      <c r="B17" s="749" t="s">
        <v>336</v>
      </c>
      <c r="C17" s="750"/>
      <c r="D17" s="750"/>
      <c r="E17" s="750"/>
      <c r="F17" s="750"/>
      <c r="G17" s="750"/>
      <c r="H17" s="750"/>
      <c r="I17" s="750"/>
      <c r="J17" s="750"/>
      <c r="K17" s="750"/>
      <c r="L17" s="750"/>
      <c r="M17" s="750"/>
      <c r="N17" s="750"/>
      <c r="O17" s="750"/>
      <c r="P17" s="750"/>
      <c r="Q17" s="750"/>
      <c r="R17" s="751"/>
    </row>
    <row r="18" spans="1:18" ht="20.25" customHeight="1">
      <c r="A18" s="719" t="s">
        <v>138</v>
      </c>
      <c r="B18" s="716" t="s">
        <v>139</v>
      </c>
      <c r="C18" s="716"/>
      <c r="D18" s="744" t="s">
        <v>337</v>
      </c>
      <c r="E18" s="752"/>
      <c r="F18" s="752"/>
      <c r="G18" s="752"/>
      <c r="H18" s="752"/>
      <c r="I18" s="752"/>
      <c r="J18" s="753"/>
      <c r="K18" s="757" t="s">
        <v>107</v>
      </c>
      <c r="L18" s="757" t="s">
        <v>338</v>
      </c>
      <c r="M18" s="757"/>
      <c r="N18" s="757"/>
      <c r="O18" s="757"/>
      <c r="P18" s="719" t="s">
        <v>140</v>
      </c>
      <c r="Q18" s="757" t="s">
        <v>339</v>
      </c>
      <c r="R18" s="757"/>
    </row>
    <row r="19" spans="1:18" ht="12" customHeight="1">
      <c r="A19" s="719"/>
      <c r="B19" s="718" t="s">
        <v>141</v>
      </c>
      <c r="C19" s="718"/>
      <c r="D19" s="754"/>
      <c r="E19" s="755"/>
      <c r="F19" s="755"/>
      <c r="G19" s="755"/>
      <c r="H19" s="755"/>
      <c r="I19" s="755"/>
      <c r="J19" s="756"/>
      <c r="K19" s="757"/>
      <c r="L19" s="757"/>
      <c r="M19" s="757"/>
      <c r="N19" s="757"/>
      <c r="O19" s="757"/>
      <c r="P19" s="719"/>
      <c r="Q19" s="757"/>
      <c r="R19" s="757"/>
    </row>
    <row r="20" spans="1:18" ht="20.25" customHeight="1">
      <c r="A20" s="719"/>
      <c r="B20" s="719" t="s">
        <v>110</v>
      </c>
      <c r="C20" s="719"/>
      <c r="D20" s="98" t="s">
        <v>99</v>
      </c>
      <c r="E20" s="746" t="s">
        <v>325</v>
      </c>
      <c r="F20" s="746"/>
      <c r="G20" s="746"/>
      <c r="H20" s="746"/>
      <c r="I20" s="746"/>
      <c r="J20" s="99" t="s">
        <v>111</v>
      </c>
      <c r="K20" s="758" t="s">
        <v>326</v>
      </c>
      <c r="L20" s="758"/>
      <c r="M20" s="758"/>
      <c r="N20" s="758"/>
      <c r="O20" s="758"/>
      <c r="P20" s="758"/>
      <c r="Q20" s="758"/>
      <c r="R20" s="759"/>
    </row>
    <row r="21" spans="1:18" ht="20.25" customHeight="1">
      <c r="A21" s="719"/>
      <c r="B21" s="719"/>
      <c r="C21" s="719"/>
      <c r="D21" s="760" t="s">
        <v>340</v>
      </c>
      <c r="E21" s="760"/>
      <c r="F21" s="760"/>
      <c r="G21" s="760"/>
      <c r="H21" s="760"/>
      <c r="I21" s="760"/>
      <c r="J21" s="760"/>
      <c r="K21" s="760"/>
      <c r="L21" s="760"/>
      <c r="M21" s="760"/>
      <c r="N21" s="760"/>
      <c r="O21" s="760"/>
      <c r="P21" s="760"/>
      <c r="Q21" s="760"/>
      <c r="R21" s="760"/>
    </row>
    <row r="22" spans="1:18" ht="20.25" customHeight="1">
      <c r="A22" s="719" t="s">
        <v>142</v>
      </c>
      <c r="B22" s="757" t="s">
        <v>143</v>
      </c>
      <c r="C22" s="757"/>
      <c r="D22" s="762" t="s">
        <v>341</v>
      </c>
      <c r="E22" s="762"/>
      <c r="F22" s="762"/>
      <c r="G22" s="762"/>
      <c r="H22" s="762"/>
      <c r="I22" s="762"/>
      <c r="J22" s="762"/>
      <c r="K22" s="762"/>
      <c r="L22" s="762"/>
      <c r="M22" s="762"/>
      <c r="N22" s="762"/>
      <c r="O22" s="762"/>
      <c r="P22" s="762"/>
      <c r="Q22" s="762"/>
      <c r="R22" s="762"/>
    </row>
    <row r="23" spans="1:18" ht="20.25" customHeight="1">
      <c r="A23" s="716"/>
      <c r="B23" s="761"/>
      <c r="C23" s="761"/>
      <c r="D23" s="745" t="s">
        <v>330</v>
      </c>
      <c r="E23" s="763"/>
      <c r="F23" s="763"/>
      <c r="G23" s="175" t="s">
        <v>144</v>
      </c>
      <c r="H23" s="764" t="s">
        <v>330</v>
      </c>
      <c r="I23" s="764"/>
      <c r="J23" s="764"/>
      <c r="K23" s="175" t="s">
        <v>145</v>
      </c>
      <c r="L23" s="765" t="s">
        <v>146</v>
      </c>
      <c r="M23" s="765"/>
      <c r="N23" s="175" t="s">
        <v>335</v>
      </c>
      <c r="O23" s="175" t="s">
        <v>147</v>
      </c>
      <c r="P23" s="175">
        <v>3</v>
      </c>
      <c r="Q23" s="176" t="s">
        <v>148</v>
      </c>
      <c r="R23" s="177" t="s">
        <v>149</v>
      </c>
    </row>
    <row r="24" spans="1:18" ht="20.25" customHeight="1">
      <c r="A24" s="716" t="s">
        <v>150</v>
      </c>
      <c r="B24" s="761" t="s">
        <v>151</v>
      </c>
      <c r="C24" s="761"/>
      <c r="D24" s="762" t="s">
        <v>342</v>
      </c>
      <c r="E24" s="762"/>
      <c r="F24" s="762"/>
      <c r="G24" s="762"/>
      <c r="H24" s="762"/>
      <c r="I24" s="762"/>
      <c r="J24" s="762"/>
      <c r="K24" s="762"/>
      <c r="L24" s="762"/>
      <c r="M24" s="762"/>
      <c r="N24" s="762"/>
      <c r="O24" s="762"/>
      <c r="P24" s="762"/>
      <c r="Q24" s="762"/>
      <c r="R24" s="762"/>
    </row>
    <row r="25" spans="1:18" ht="20.25" customHeight="1" thickBot="1">
      <c r="A25" s="766"/>
      <c r="B25" s="767"/>
      <c r="C25" s="767"/>
      <c r="D25" s="768" t="s">
        <v>330</v>
      </c>
      <c r="E25" s="769"/>
      <c r="F25" s="769"/>
      <c r="G25" s="769"/>
      <c r="H25" s="769"/>
      <c r="I25" s="769"/>
      <c r="J25" s="178" t="s">
        <v>152</v>
      </c>
      <c r="K25" s="179"/>
      <c r="L25" s="770" t="s">
        <v>146</v>
      </c>
      <c r="M25" s="770"/>
      <c r="N25" s="179" t="s">
        <v>330</v>
      </c>
      <c r="O25" s="179" t="s">
        <v>147</v>
      </c>
      <c r="P25" s="179">
        <v>3</v>
      </c>
      <c r="Q25" s="180" t="s">
        <v>148</v>
      </c>
      <c r="R25" s="181" t="s">
        <v>149</v>
      </c>
    </row>
    <row r="26" spans="1:18" ht="20.25" customHeight="1">
      <c r="A26" s="808" t="s">
        <v>153</v>
      </c>
      <c r="B26" s="811" t="s">
        <v>353</v>
      </c>
      <c r="C26" s="812"/>
      <c r="D26" s="812"/>
      <c r="E26" s="812"/>
      <c r="F26" s="812"/>
      <c r="G26" s="812"/>
      <c r="H26" s="812"/>
      <c r="I26" s="812"/>
      <c r="J26" s="812"/>
      <c r="K26" s="812"/>
      <c r="L26" s="812"/>
      <c r="M26" s="812"/>
      <c r="N26" s="812"/>
      <c r="O26" s="812"/>
      <c r="P26" s="812"/>
      <c r="Q26" s="812"/>
      <c r="R26" s="813"/>
    </row>
    <row r="27" spans="1:18" ht="20.25" customHeight="1">
      <c r="A27" s="809"/>
      <c r="B27" s="781" t="s">
        <v>154</v>
      </c>
      <c r="C27" s="782"/>
      <c r="D27" s="782"/>
      <c r="E27" s="782"/>
      <c r="F27" s="782"/>
      <c r="G27" s="782"/>
      <c r="H27" s="782"/>
      <c r="I27" s="725"/>
      <c r="J27" s="720" t="s">
        <v>343</v>
      </c>
      <c r="K27" s="782"/>
      <c r="L27" s="782"/>
      <c r="M27" s="782"/>
      <c r="N27" s="725"/>
      <c r="O27" s="719" t="s">
        <v>155</v>
      </c>
      <c r="P27" s="719"/>
      <c r="Q27" s="719"/>
      <c r="R27" s="814"/>
    </row>
    <row r="28" spans="1:18" ht="20.25" customHeight="1" thickBot="1">
      <c r="A28" s="809"/>
      <c r="B28" s="771" t="s">
        <v>344</v>
      </c>
      <c r="C28" s="772"/>
      <c r="D28" s="772"/>
      <c r="E28" s="772"/>
      <c r="F28" s="772"/>
      <c r="G28" s="772"/>
      <c r="H28" s="772"/>
      <c r="I28" s="773"/>
      <c r="J28" s="774" t="s">
        <v>345</v>
      </c>
      <c r="K28" s="775"/>
      <c r="L28" s="775"/>
      <c r="M28" s="775"/>
      <c r="N28" s="776"/>
      <c r="O28" s="777" t="s">
        <v>327</v>
      </c>
      <c r="P28" s="772"/>
      <c r="Q28" s="772"/>
      <c r="R28" s="51" t="s">
        <v>156</v>
      </c>
    </row>
    <row r="29" spans="1:18" ht="20.25" customHeight="1">
      <c r="A29" s="809"/>
      <c r="B29" s="778" t="s">
        <v>157</v>
      </c>
      <c r="C29" s="779"/>
      <c r="D29" s="779"/>
      <c r="E29" s="779"/>
      <c r="F29" s="779"/>
      <c r="G29" s="779"/>
      <c r="H29" s="779"/>
      <c r="I29" s="779"/>
      <c r="J29" s="779"/>
      <c r="K29" s="779"/>
      <c r="L29" s="779"/>
      <c r="M29" s="779"/>
      <c r="N29" s="779"/>
      <c r="O29" s="779"/>
      <c r="P29" s="779"/>
      <c r="Q29" s="779"/>
      <c r="R29" s="780"/>
    </row>
    <row r="30" spans="1:18" ht="20.25" customHeight="1">
      <c r="A30" s="809"/>
      <c r="B30" s="781" t="s">
        <v>158</v>
      </c>
      <c r="C30" s="782"/>
      <c r="D30" s="782"/>
      <c r="E30" s="782"/>
      <c r="F30" s="782"/>
      <c r="G30" s="782"/>
      <c r="H30" s="782"/>
      <c r="I30" s="782"/>
      <c r="J30" s="725"/>
      <c r="K30" s="720" t="s">
        <v>159</v>
      </c>
      <c r="L30" s="782"/>
      <c r="M30" s="782"/>
      <c r="N30" s="782"/>
      <c r="O30" s="782"/>
      <c r="P30" s="725"/>
      <c r="Q30" s="782" t="s">
        <v>160</v>
      </c>
      <c r="R30" s="783"/>
    </row>
    <row r="31" spans="1:18" ht="20.25" customHeight="1">
      <c r="A31" s="809"/>
      <c r="B31" s="784" t="s">
        <v>332</v>
      </c>
      <c r="C31" s="785"/>
      <c r="D31" s="785"/>
      <c r="E31" s="785"/>
      <c r="F31" s="785"/>
      <c r="G31" s="785"/>
      <c r="H31" s="785"/>
      <c r="I31" s="785"/>
      <c r="J31" s="785"/>
      <c r="K31" s="182" t="s">
        <v>346</v>
      </c>
      <c r="L31" s="183" t="s">
        <v>335</v>
      </c>
      <c r="M31" s="184" t="s">
        <v>147</v>
      </c>
      <c r="N31" s="185" t="s">
        <v>335</v>
      </c>
      <c r="O31" s="786" t="s">
        <v>161</v>
      </c>
      <c r="P31" s="787"/>
      <c r="Q31" s="706" t="s">
        <v>330</v>
      </c>
      <c r="R31" s="788" t="s">
        <v>147</v>
      </c>
    </row>
    <row r="32" spans="1:18" ht="20.25" customHeight="1">
      <c r="A32" s="809"/>
      <c r="B32" s="789" t="s">
        <v>337</v>
      </c>
      <c r="C32" s="733"/>
      <c r="D32" s="733"/>
      <c r="E32" s="733"/>
      <c r="F32" s="733"/>
      <c r="G32" s="733"/>
      <c r="H32" s="733"/>
      <c r="I32" s="733"/>
      <c r="J32" s="733"/>
      <c r="K32" s="186" t="s">
        <v>347</v>
      </c>
      <c r="L32" s="187"/>
      <c r="M32" s="52" t="s">
        <v>147</v>
      </c>
      <c r="N32" s="188"/>
      <c r="O32" s="790" t="s">
        <v>162</v>
      </c>
      <c r="P32" s="791"/>
      <c r="Q32" s="706"/>
      <c r="R32" s="788"/>
    </row>
    <row r="33" spans="1:18" ht="20.25" customHeight="1">
      <c r="A33" s="809"/>
      <c r="B33" s="815"/>
      <c r="C33" s="727"/>
      <c r="D33" s="727"/>
      <c r="E33" s="727"/>
      <c r="F33" s="727"/>
      <c r="G33" s="727"/>
      <c r="H33" s="727"/>
      <c r="I33" s="727"/>
      <c r="J33" s="816"/>
      <c r="K33" s="182" t="s">
        <v>347</v>
      </c>
      <c r="L33" s="183"/>
      <c r="M33" s="184" t="s">
        <v>147</v>
      </c>
      <c r="N33" s="185"/>
      <c r="O33" s="786" t="s">
        <v>161</v>
      </c>
      <c r="P33" s="787"/>
      <c r="Q33" s="706"/>
      <c r="R33" s="788" t="s">
        <v>147</v>
      </c>
    </row>
    <row r="34" spans="1:18" ht="20.25" customHeight="1" thickBot="1">
      <c r="A34" s="809"/>
      <c r="B34" s="794"/>
      <c r="C34" s="795"/>
      <c r="D34" s="795"/>
      <c r="E34" s="795"/>
      <c r="F34" s="795"/>
      <c r="G34" s="795"/>
      <c r="H34" s="795"/>
      <c r="I34" s="795"/>
      <c r="J34" s="795"/>
      <c r="K34" s="189" t="s">
        <v>347</v>
      </c>
      <c r="L34" s="190"/>
      <c r="M34" s="191" t="s">
        <v>147</v>
      </c>
      <c r="N34" s="192"/>
      <c r="O34" s="796" t="s">
        <v>162</v>
      </c>
      <c r="P34" s="797"/>
      <c r="Q34" s="792"/>
      <c r="R34" s="793"/>
    </row>
    <row r="35" spans="1:18" ht="20.25" customHeight="1">
      <c r="A35" s="809"/>
      <c r="B35" s="784" t="s">
        <v>163</v>
      </c>
      <c r="C35" s="785"/>
      <c r="D35" s="785"/>
      <c r="E35" s="785"/>
      <c r="F35" s="785"/>
      <c r="G35" s="785"/>
      <c r="H35" s="785"/>
      <c r="I35" s="785"/>
      <c r="J35" s="785"/>
      <c r="K35" s="785"/>
      <c r="L35" s="785"/>
      <c r="M35" s="785"/>
      <c r="N35" s="785"/>
      <c r="O35" s="785"/>
      <c r="P35" s="785"/>
      <c r="Q35" s="785"/>
      <c r="R35" s="801"/>
    </row>
    <row r="36" spans="1:18" ht="20.25" customHeight="1">
      <c r="A36" s="809"/>
      <c r="B36" s="781" t="s">
        <v>164</v>
      </c>
      <c r="C36" s="782"/>
      <c r="D36" s="782"/>
      <c r="E36" s="782"/>
      <c r="F36" s="782"/>
      <c r="G36" s="782"/>
      <c r="H36" s="725"/>
      <c r="I36" s="720" t="s">
        <v>165</v>
      </c>
      <c r="J36" s="782"/>
      <c r="K36" s="782"/>
      <c r="L36" s="782"/>
      <c r="M36" s="782"/>
      <c r="N36" s="782"/>
      <c r="O36" s="782"/>
      <c r="P36" s="782"/>
      <c r="Q36" s="782"/>
      <c r="R36" s="783"/>
    </row>
    <row r="37" spans="1:18" ht="20.25" customHeight="1" thickBot="1">
      <c r="A37" s="810"/>
      <c r="B37" s="802" t="s">
        <v>348</v>
      </c>
      <c r="C37" s="803"/>
      <c r="D37" s="803"/>
      <c r="E37" s="803"/>
      <c r="F37" s="803"/>
      <c r="G37" s="803"/>
      <c r="H37" s="804"/>
      <c r="I37" s="193" t="s">
        <v>346</v>
      </c>
      <c r="J37" s="193" t="s">
        <v>335</v>
      </c>
      <c r="K37" s="194" t="s">
        <v>147</v>
      </c>
      <c r="L37" s="194" t="s">
        <v>349</v>
      </c>
      <c r="M37" s="194" t="s">
        <v>161</v>
      </c>
      <c r="N37" s="195" t="s">
        <v>347</v>
      </c>
      <c r="O37" s="193" t="s">
        <v>349</v>
      </c>
      <c r="P37" s="194" t="s">
        <v>147</v>
      </c>
      <c r="Q37" s="196" t="s">
        <v>349</v>
      </c>
      <c r="R37" s="197" t="s">
        <v>148</v>
      </c>
    </row>
    <row r="38" spans="1:18" ht="20.25" customHeight="1">
      <c r="A38" s="198" t="s">
        <v>166</v>
      </c>
      <c r="B38" s="199"/>
      <c r="C38" s="199"/>
      <c r="D38" s="199"/>
      <c r="E38" s="199"/>
      <c r="F38" s="199"/>
      <c r="G38" s="199"/>
      <c r="H38" s="199"/>
      <c r="I38" s="199"/>
      <c r="J38" s="199"/>
      <c r="K38" s="199"/>
      <c r="L38" s="199"/>
      <c r="M38" s="199"/>
      <c r="N38" s="199"/>
      <c r="O38" s="199"/>
      <c r="P38" s="199"/>
      <c r="Q38" s="199"/>
      <c r="R38" s="200"/>
    </row>
    <row r="39" spans="1:18" ht="20.25" customHeight="1">
      <c r="A39" s="805" t="s">
        <v>350</v>
      </c>
      <c r="B39" s="806"/>
      <c r="C39" s="806"/>
      <c r="D39" s="806"/>
      <c r="E39" s="53"/>
      <c r="F39" s="53"/>
      <c r="G39" s="53"/>
      <c r="H39" s="54"/>
      <c r="I39" s="54"/>
      <c r="J39" s="55"/>
      <c r="K39" s="54"/>
      <c r="L39" s="54"/>
      <c r="M39" s="54"/>
      <c r="N39" s="54"/>
      <c r="O39" s="54"/>
      <c r="P39" s="54"/>
      <c r="Q39" s="54"/>
      <c r="R39" s="56"/>
    </row>
    <row r="40" spans="1:18" ht="27" customHeight="1">
      <c r="A40" s="57"/>
      <c r="B40" s="52"/>
      <c r="C40" s="58"/>
      <c r="D40" s="58"/>
      <c r="E40" s="58"/>
      <c r="F40" s="58"/>
      <c r="G40" s="58"/>
      <c r="H40" s="59" t="s">
        <v>168</v>
      </c>
      <c r="I40" s="712" t="s">
        <v>351</v>
      </c>
      <c r="J40" s="807"/>
      <c r="K40" s="807"/>
      <c r="L40" s="807"/>
      <c r="M40" s="807"/>
      <c r="N40" s="807"/>
      <c r="O40" s="807"/>
      <c r="P40" s="807"/>
      <c r="Q40" s="807"/>
      <c r="R40" s="60" t="s">
        <v>100</v>
      </c>
    </row>
    <row r="41" spans="1:18" ht="27.75" customHeight="1">
      <c r="A41" s="798" t="s">
        <v>169</v>
      </c>
      <c r="B41" s="798"/>
      <c r="C41" s="798"/>
      <c r="D41" s="798"/>
      <c r="E41" s="798"/>
      <c r="F41" s="798"/>
      <c r="G41" s="798"/>
      <c r="H41" s="798"/>
      <c r="I41" s="798"/>
      <c r="J41" s="798"/>
      <c r="K41" s="798"/>
      <c r="L41" s="798"/>
      <c r="M41" s="798"/>
      <c r="N41" s="798"/>
      <c r="O41" s="798"/>
      <c r="P41" s="798"/>
      <c r="Q41" s="798"/>
      <c r="R41" s="798"/>
    </row>
    <row r="42" spans="1:18" ht="27.75" customHeight="1">
      <c r="A42" s="798" t="s">
        <v>352</v>
      </c>
      <c r="B42" s="798"/>
      <c r="C42" s="798"/>
      <c r="D42" s="798"/>
      <c r="E42" s="798"/>
      <c r="F42" s="798"/>
      <c r="G42" s="798"/>
      <c r="H42" s="798"/>
      <c r="I42" s="798"/>
      <c r="J42" s="798"/>
      <c r="K42" s="798"/>
      <c r="L42" s="798"/>
      <c r="M42" s="798"/>
      <c r="N42" s="798"/>
      <c r="O42" s="798"/>
      <c r="P42" s="798"/>
      <c r="Q42" s="798"/>
      <c r="R42" s="798"/>
    </row>
    <row r="43" spans="1:18" ht="27.75" customHeight="1">
      <c r="A43" s="798" t="s">
        <v>170</v>
      </c>
      <c r="B43" s="798"/>
      <c r="C43" s="798"/>
      <c r="D43" s="798"/>
      <c r="E43" s="798"/>
      <c r="F43" s="798"/>
      <c r="G43" s="798"/>
      <c r="H43" s="798"/>
      <c r="I43" s="798"/>
      <c r="J43" s="798"/>
      <c r="K43" s="798"/>
      <c r="L43" s="798"/>
      <c r="M43" s="798"/>
      <c r="N43" s="798"/>
      <c r="O43" s="798"/>
      <c r="P43" s="798"/>
      <c r="Q43" s="798"/>
      <c r="R43" s="798"/>
    </row>
    <row r="44" spans="1:18" ht="15" customHeight="1">
      <c r="A44" s="799"/>
      <c r="B44" s="800"/>
      <c r="C44" s="800"/>
      <c r="D44" s="800"/>
      <c r="E44" s="800"/>
      <c r="F44" s="800"/>
      <c r="G44" s="800"/>
      <c r="H44" s="800"/>
      <c r="I44" s="800"/>
      <c r="J44" s="800"/>
      <c r="K44" s="800"/>
      <c r="L44" s="800"/>
      <c r="M44" s="800"/>
      <c r="N44" s="800"/>
      <c r="O44" s="800"/>
      <c r="P44" s="800"/>
      <c r="Q44" s="800"/>
      <c r="R44" s="800"/>
    </row>
  </sheetData>
  <sheetProtection algorithmName="SHA-512" hashValue="PHh+QiAMJpB5hEnCU7dBdrdWMjDiNnNP0veInpwb72Pi5rbV+zbqtyGdgsZQkTGN5PuKuYC2P8MGWmW0MJhAJw==" saltValue="hgy8uzbnx8F3OwKIfmUSLA==" spinCount="100000" sheet="1" objects="1" scenarios="1"/>
  <mergeCells count="98">
    <mergeCell ref="A41:R41"/>
    <mergeCell ref="A42:R42"/>
    <mergeCell ref="A43:R43"/>
    <mergeCell ref="A44:R44"/>
    <mergeCell ref="B35:R35"/>
    <mergeCell ref="B36:H36"/>
    <mergeCell ref="I36:R36"/>
    <mergeCell ref="B37:H37"/>
    <mergeCell ref="A39:D39"/>
    <mergeCell ref="I40:Q40"/>
    <mergeCell ref="A26:A37"/>
    <mergeCell ref="B26:R26"/>
    <mergeCell ref="B27:I27"/>
    <mergeCell ref="J27:N27"/>
    <mergeCell ref="O27:R27"/>
    <mergeCell ref="B33:J33"/>
    <mergeCell ref="O33:P33"/>
    <mergeCell ref="Q33:Q34"/>
    <mergeCell ref="R33:R34"/>
    <mergeCell ref="B34:J34"/>
    <mergeCell ref="O34:P34"/>
    <mergeCell ref="B31:J31"/>
    <mergeCell ref="O31:P31"/>
    <mergeCell ref="Q31:Q32"/>
    <mergeCell ref="R31:R32"/>
    <mergeCell ref="B32:J32"/>
    <mergeCell ref="O32:P32"/>
    <mergeCell ref="B28:I28"/>
    <mergeCell ref="J28:N28"/>
    <mergeCell ref="O28:Q28"/>
    <mergeCell ref="B29:R29"/>
    <mergeCell ref="B30:J30"/>
    <mergeCell ref="K30:P30"/>
    <mergeCell ref="Q30:R30"/>
    <mergeCell ref="A24:A25"/>
    <mergeCell ref="B24:C25"/>
    <mergeCell ref="D24:R24"/>
    <mergeCell ref="D25:I25"/>
    <mergeCell ref="L25:M25"/>
    <mergeCell ref="A22:A23"/>
    <mergeCell ref="B22:C23"/>
    <mergeCell ref="D22:R22"/>
    <mergeCell ref="D23:F23"/>
    <mergeCell ref="H23:J23"/>
    <mergeCell ref="L23:M23"/>
    <mergeCell ref="A16:A17"/>
    <mergeCell ref="C16:I16"/>
    <mergeCell ref="K16:R16"/>
    <mergeCell ref="B17:R17"/>
    <mergeCell ref="A18:A21"/>
    <mergeCell ref="B18:C18"/>
    <mergeCell ref="D18:J19"/>
    <mergeCell ref="K18:K19"/>
    <mergeCell ref="L18:O19"/>
    <mergeCell ref="P18:P19"/>
    <mergeCell ref="Q18:R19"/>
    <mergeCell ref="B19:C19"/>
    <mergeCell ref="B20:C21"/>
    <mergeCell ref="E20:I20"/>
    <mergeCell ref="K20:R20"/>
    <mergeCell ref="D21:R21"/>
    <mergeCell ref="B13:K13"/>
    <mergeCell ref="L13:P13"/>
    <mergeCell ref="Q13:R13"/>
    <mergeCell ref="A14:A15"/>
    <mergeCell ref="B14:K15"/>
    <mergeCell ref="L14:O15"/>
    <mergeCell ref="P14:P15"/>
    <mergeCell ref="Q14:Q15"/>
    <mergeCell ref="R14:R15"/>
    <mergeCell ref="A10:A12"/>
    <mergeCell ref="B10:H10"/>
    <mergeCell ref="I10:O10"/>
    <mergeCell ref="P10:R10"/>
    <mergeCell ref="B11:G11"/>
    <mergeCell ref="I11:N11"/>
    <mergeCell ref="Q11:R11"/>
    <mergeCell ref="B12:G12"/>
    <mergeCell ref="I12:N12"/>
    <mergeCell ref="Q12:R12"/>
    <mergeCell ref="A1:E1"/>
    <mergeCell ref="G1:I1"/>
    <mergeCell ref="K1:M1"/>
    <mergeCell ref="O1:R1"/>
    <mergeCell ref="A2:A5"/>
    <mergeCell ref="K5:R5"/>
    <mergeCell ref="A9:E9"/>
    <mergeCell ref="E2:R2"/>
    <mergeCell ref="B3:D4"/>
    <mergeCell ref="B2:D2"/>
    <mergeCell ref="B5:D5"/>
    <mergeCell ref="F3:R3"/>
    <mergeCell ref="E4:R4"/>
    <mergeCell ref="E5:J5"/>
    <mergeCell ref="J6:L6"/>
    <mergeCell ref="M6:R6"/>
    <mergeCell ref="B6:I6"/>
    <mergeCell ref="O8:R8"/>
  </mergeCells>
  <phoneticPr fontId="1"/>
  <pageMargins left="0.51181102362204722" right="0.51181102362204722" top="0.35433070866141736" bottom="0.15748031496062992" header="0.31496062992125984" footer="0.31496062992125984"/>
  <pageSetup paperSize="9" orientation="portrait" r:id="rId1"/>
  <rowBreaks count="1" manualBreakCount="1">
    <brk id="43"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B1E70-C22D-4F39-B08D-A5E790C90B57}">
  <dimension ref="A1:S44"/>
  <sheetViews>
    <sheetView view="pageBreakPreview" zoomScaleNormal="100" zoomScaleSheetLayoutView="100" workbookViewId="0">
      <selection activeCell="T43" sqref="T43"/>
    </sheetView>
  </sheetViews>
  <sheetFormatPr defaultRowHeight="13.5"/>
  <cols>
    <col min="1" max="1" width="10.25" style="1" customWidth="1"/>
    <col min="2" max="3" width="4.5" style="1" customWidth="1"/>
    <col min="4" max="4" width="5.5" style="1" customWidth="1"/>
    <col min="5" max="7" width="4.5" style="1" customWidth="1"/>
    <col min="8" max="8" width="5.5" style="1" customWidth="1"/>
    <col min="9" max="9" width="4.5" style="1" customWidth="1"/>
    <col min="10" max="10" width="6.25" style="1" customWidth="1"/>
    <col min="11" max="11" width="7.125" style="1" customWidth="1"/>
    <col min="12" max="17" width="4.5" style="1" customWidth="1"/>
    <col min="18" max="18" width="5.5" style="1" customWidth="1"/>
    <col min="19" max="16384" width="9" style="1"/>
  </cols>
  <sheetData>
    <row r="1" spans="1:19" ht="20.25" customHeight="1">
      <c r="A1" s="704" t="s">
        <v>381</v>
      </c>
      <c r="B1" s="704"/>
      <c r="C1" s="704"/>
      <c r="D1" s="704"/>
      <c r="E1" s="704"/>
      <c r="F1" s="174"/>
      <c r="G1" s="704"/>
      <c r="H1" s="704"/>
      <c r="I1" s="704"/>
      <c r="J1" s="148"/>
      <c r="K1" s="704"/>
      <c r="L1" s="704"/>
      <c r="M1" s="704"/>
      <c r="N1" s="43"/>
      <c r="O1" s="715"/>
      <c r="P1" s="715"/>
      <c r="Q1" s="715"/>
      <c r="R1" s="715"/>
    </row>
    <row r="2" spans="1:19" ht="20.25" customHeight="1">
      <c r="A2" s="716" t="s">
        <v>124</v>
      </c>
      <c r="B2" s="705" t="s">
        <v>382</v>
      </c>
      <c r="C2" s="706"/>
      <c r="D2" s="707"/>
      <c r="E2" s="817">
        <f>申請書入力用!D32</f>
        <v>0</v>
      </c>
      <c r="F2" s="818"/>
      <c r="G2" s="818"/>
      <c r="H2" s="818"/>
      <c r="I2" s="818"/>
      <c r="J2" s="818"/>
      <c r="K2" s="818"/>
      <c r="L2" s="818"/>
      <c r="M2" s="818"/>
      <c r="N2" s="818"/>
      <c r="O2" s="818"/>
      <c r="P2" s="818"/>
      <c r="Q2" s="818"/>
      <c r="R2" s="819"/>
    </row>
    <row r="3" spans="1:19" ht="18.75" customHeight="1">
      <c r="A3" s="717"/>
      <c r="B3" s="708" t="s">
        <v>383</v>
      </c>
      <c r="C3" s="709"/>
      <c r="D3" s="710"/>
      <c r="E3" s="253" t="s">
        <v>207</v>
      </c>
      <c r="F3" s="820">
        <f>申請書入力用!E33</f>
        <v>0</v>
      </c>
      <c r="G3" s="820"/>
      <c r="H3" s="820"/>
      <c r="I3" s="820"/>
      <c r="J3" s="820"/>
      <c r="K3" s="820"/>
      <c r="L3" s="820"/>
      <c r="M3" s="820"/>
      <c r="N3" s="820"/>
      <c r="O3" s="820"/>
      <c r="P3" s="820"/>
      <c r="Q3" s="820"/>
      <c r="R3" s="821"/>
    </row>
    <row r="4" spans="1:19" ht="15.75" customHeight="1">
      <c r="A4" s="717"/>
      <c r="B4" s="711"/>
      <c r="C4" s="712"/>
      <c r="D4" s="713"/>
      <c r="E4" s="822">
        <f>申請書入力用!F33</f>
        <v>0</v>
      </c>
      <c r="F4" s="823"/>
      <c r="G4" s="823"/>
      <c r="H4" s="823"/>
      <c r="I4" s="823"/>
      <c r="J4" s="823"/>
      <c r="K4" s="823"/>
      <c r="L4" s="823"/>
      <c r="M4" s="823"/>
      <c r="N4" s="823"/>
      <c r="O4" s="823"/>
      <c r="P4" s="823"/>
      <c r="Q4" s="823"/>
      <c r="R4" s="824"/>
    </row>
    <row r="5" spans="1:19" ht="20.25" customHeight="1">
      <c r="A5" s="718"/>
      <c r="B5" s="705" t="s">
        <v>385</v>
      </c>
      <c r="C5" s="706"/>
      <c r="D5" s="707"/>
      <c r="E5" s="825">
        <f>申請書入力用!E34</f>
        <v>0</v>
      </c>
      <c r="F5" s="818"/>
      <c r="G5" s="818"/>
      <c r="H5" s="818"/>
      <c r="I5" s="818"/>
      <c r="J5" s="819"/>
      <c r="K5" s="817"/>
      <c r="L5" s="818"/>
      <c r="M5" s="818"/>
      <c r="N5" s="818"/>
      <c r="O5" s="818"/>
      <c r="P5" s="818"/>
      <c r="Q5" s="818"/>
      <c r="R5" s="819"/>
    </row>
    <row r="6" spans="1:19" ht="20.25" customHeight="1">
      <c r="A6" s="227" t="s">
        <v>387</v>
      </c>
      <c r="B6" s="830">
        <f>申請書入力用!D28</f>
        <v>0</v>
      </c>
      <c r="C6" s="831"/>
      <c r="D6" s="831"/>
      <c r="E6" s="831"/>
      <c r="F6" s="831"/>
      <c r="G6" s="832">
        <f>申請書入力用!D29</f>
        <v>0</v>
      </c>
      <c r="H6" s="832"/>
      <c r="I6" s="833"/>
      <c r="J6" s="705" t="s">
        <v>388</v>
      </c>
      <c r="K6" s="706"/>
      <c r="L6" s="707"/>
      <c r="M6" s="817">
        <f>申請書入力用!D20</f>
        <v>0</v>
      </c>
      <c r="N6" s="818"/>
      <c r="O6" s="818"/>
      <c r="P6" s="818"/>
      <c r="Q6" s="818"/>
      <c r="R6" s="819"/>
    </row>
    <row r="7" spans="1:19" ht="20.25" customHeight="1">
      <c r="A7" s="243"/>
      <c r="B7" s="99"/>
      <c r="C7" s="99"/>
      <c r="D7" s="99"/>
      <c r="E7" s="99"/>
      <c r="F7" s="99"/>
      <c r="G7" s="99"/>
      <c r="H7" s="99"/>
      <c r="I7" s="99" t="s">
        <v>389</v>
      </c>
      <c r="J7" s="99"/>
      <c r="K7" s="99"/>
      <c r="L7" s="99"/>
      <c r="M7" s="99"/>
      <c r="N7" s="99"/>
      <c r="O7" s="238"/>
      <c r="P7" s="238"/>
      <c r="Q7" s="238"/>
      <c r="R7" s="45"/>
    </row>
    <row r="8" spans="1:19" ht="20.25" customHeight="1">
      <c r="A8" s="53"/>
      <c r="B8" s="97"/>
      <c r="C8" s="97"/>
      <c r="D8" s="97"/>
      <c r="E8" s="97"/>
      <c r="F8" s="97"/>
      <c r="G8" s="97"/>
      <c r="H8" s="97"/>
      <c r="I8" s="97"/>
      <c r="J8" s="97"/>
      <c r="K8" s="97"/>
      <c r="L8" s="97"/>
      <c r="M8" s="97"/>
      <c r="N8" s="242"/>
      <c r="O8" s="714" t="s">
        <v>119</v>
      </c>
      <c r="P8" s="714"/>
      <c r="Q8" s="714"/>
      <c r="R8" s="714"/>
    </row>
    <row r="9" spans="1:19" ht="20.25" customHeight="1">
      <c r="A9" s="704" t="s">
        <v>386</v>
      </c>
      <c r="B9" s="704"/>
      <c r="C9" s="704"/>
      <c r="D9" s="704"/>
      <c r="E9" s="704"/>
      <c r="F9" s="244" t="s">
        <v>390</v>
      </c>
      <c r="G9" s="876">
        <f>申請書入力用!C1</f>
        <v>0</v>
      </c>
      <c r="H9" s="876"/>
      <c r="I9" s="876"/>
      <c r="J9" s="876"/>
      <c r="K9" s="244" t="s">
        <v>391</v>
      </c>
      <c r="L9" s="240"/>
      <c r="M9" s="240"/>
      <c r="N9" s="241"/>
      <c r="O9" s="44" t="s">
        <v>120</v>
      </c>
      <c r="P9" s="44" t="s">
        <v>121</v>
      </c>
      <c r="Q9" s="44" t="s">
        <v>122</v>
      </c>
      <c r="R9" s="44" t="s">
        <v>123</v>
      </c>
    </row>
    <row r="10" spans="1:19" ht="20.25" customHeight="1">
      <c r="A10" s="716" t="s">
        <v>125</v>
      </c>
      <c r="B10" s="719" t="s">
        <v>101</v>
      </c>
      <c r="C10" s="719"/>
      <c r="D10" s="719"/>
      <c r="E10" s="719"/>
      <c r="F10" s="719"/>
      <c r="G10" s="719"/>
      <c r="H10" s="719"/>
      <c r="I10" s="719" t="s">
        <v>126</v>
      </c>
      <c r="J10" s="719"/>
      <c r="K10" s="719"/>
      <c r="L10" s="719"/>
      <c r="M10" s="719"/>
      <c r="N10" s="719"/>
      <c r="O10" s="719"/>
      <c r="P10" s="719" t="s">
        <v>127</v>
      </c>
      <c r="Q10" s="719"/>
      <c r="R10" s="719"/>
    </row>
    <row r="11" spans="1:19" ht="20.25" customHeight="1">
      <c r="A11" s="717"/>
      <c r="B11" s="826">
        <f>申請書入力用!D8</f>
        <v>0</v>
      </c>
      <c r="C11" s="826"/>
      <c r="D11" s="826"/>
      <c r="E11" s="826"/>
      <c r="F11" s="826"/>
      <c r="G11" s="827"/>
      <c r="H11" s="45" t="s">
        <v>128</v>
      </c>
      <c r="I11" s="828">
        <f>申請書入力用!D9</f>
        <v>0</v>
      </c>
      <c r="J11" s="828"/>
      <c r="K11" s="828"/>
      <c r="L11" s="828"/>
      <c r="M11" s="828"/>
      <c r="N11" s="829"/>
      <c r="O11" s="46" t="s">
        <v>129</v>
      </c>
      <c r="P11" s="47" t="s">
        <v>130</v>
      </c>
      <c r="Q11" s="723"/>
      <c r="R11" s="724"/>
    </row>
    <row r="12" spans="1:19" ht="17.25" customHeight="1">
      <c r="A12" s="718"/>
      <c r="B12" s="826"/>
      <c r="C12" s="826"/>
      <c r="D12" s="826"/>
      <c r="E12" s="826"/>
      <c r="F12" s="826"/>
      <c r="G12" s="827"/>
      <c r="H12" s="45" t="s">
        <v>128</v>
      </c>
      <c r="I12" s="828"/>
      <c r="J12" s="828"/>
      <c r="K12" s="828"/>
      <c r="L12" s="828"/>
      <c r="M12" s="828"/>
      <c r="N12" s="829"/>
      <c r="O12" s="48" t="s">
        <v>129</v>
      </c>
      <c r="P12" s="47" t="s">
        <v>130</v>
      </c>
      <c r="Q12" s="725"/>
      <c r="R12" s="719"/>
    </row>
    <row r="13" spans="1:19" ht="17.25" customHeight="1">
      <c r="A13" s="49" t="s">
        <v>131</v>
      </c>
      <c r="B13" s="834"/>
      <c r="C13" s="835"/>
      <c r="D13" s="835"/>
      <c r="E13" s="835"/>
      <c r="F13" s="835"/>
      <c r="G13" s="835"/>
      <c r="H13" s="835"/>
      <c r="I13" s="835"/>
      <c r="J13" s="835"/>
      <c r="K13" s="836"/>
      <c r="L13" s="729" t="s">
        <v>132</v>
      </c>
      <c r="M13" s="730"/>
      <c r="N13" s="730"/>
      <c r="O13" s="730"/>
      <c r="P13" s="731"/>
      <c r="Q13" s="720" t="s">
        <v>133</v>
      </c>
      <c r="R13" s="725"/>
    </row>
    <row r="14" spans="1:19" ht="20.25" customHeight="1">
      <c r="A14" s="718" t="s">
        <v>134</v>
      </c>
      <c r="B14" s="850"/>
      <c r="C14" s="851"/>
      <c r="D14" s="851"/>
      <c r="E14" s="851"/>
      <c r="F14" s="851"/>
      <c r="G14" s="851"/>
      <c r="H14" s="851"/>
      <c r="I14" s="851"/>
      <c r="J14" s="851"/>
      <c r="K14" s="852"/>
      <c r="L14" s="856"/>
      <c r="M14" s="857"/>
      <c r="N14" s="857"/>
      <c r="O14" s="857"/>
      <c r="P14" s="740" t="s">
        <v>135</v>
      </c>
      <c r="Q14" s="741">
        <f>INT((S14-L14)/365)</f>
        <v>0</v>
      </c>
      <c r="R14" s="742" t="s">
        <v>136</v>
      </c>
      <c r="S14" s="245">
        <f>申請書入力用!N4</f>
        <v>0</v>
      </c>
    </row>
    <row r="15" spans="1:19" ht="11.25" customHeight="1">
      <c r="A15" s="719"/>
      <c r="B15" s="853"/>
      <c r="C15" s="854"/>
      <c r="D15" s="854"/>
      <c r="E15" s="854"/>
      <c r="F15" s="854"/>
      <c r="G15" s="854"/>
      <c r="H15" s="854"/>
      <c r="I15" s="854"/>
      <c r="J15" s="854"/>
      <c r="K15" s="855"/>
      <c r="L15" s="856"/>
      <c r="M15" s="857"/>
      <c r="N15" s="857"/>
      <c r="O15" s="857"/>
      <c r="P15" s="740"/>
      <c r="Q15" s="735"/>
      <c r="R15" s="743"/>
    </row>
    <row r="16" spans="1:19" ht="20.25" customHeight="1">
      <c r="A16" s="744" t="s">
        <v>137</v>
      </c>
      <c r="B16" s="50" t="s">
        <v>99</v>
      </c>
      <c r="C16" s="844"/>
      <c r="D16" s="844"/>
      <c r="E16" s="844"/>
      <c r="F16" s="844"/>
      <c r="G16" s="844"/>
      <c r="H16" s="844"/>
      <c r="I16" s="844"/>
      <c r="J16" s="97" t="s">
        <v>111</v>
      </c>
      <c r="K16" s="845"/>
      <c r="L16" s="845"/>
      <c r="M16" s="845"/>
      <c r="N16" s="845"/>
      <c r="O16" s="845"/>
      <c r="P16" s="845"/>
      <c r="Q16" s="845"/>
      <c r="R16" s="846"/>
    </row>
    <row r="17" spans="1:18" ht="20.25" customHeight="1">
      <c r="A17" s="745"/>
      <c r="B17" s="847"/>
      <c r="C17" s="848"/>
      <c r="D17" s="848"/>
      <c r="E17" s="848"/>
      <c r="F17" s="848"/>
      <c r="G17" s="848"/>
      <c r="H17" s="848"/>
      <c r="I17" s="848"/>
      <c r="J17" s="848"/>
      <c r="K17" s="848"/>
      <c r="L17" s="848"/>
      <c r="M17" s="848"/>
      <c r="N17" s="848"/>
      <c r="O17" s="848"/>
      <c r="P17" s="848"/>
      <c r="Q17" s="848"/>
      <c r="R17" s="849"/>
    </row>
    <row r="18" spans="1:18" ht="20.25" customHeight="1">
      <c r="A18" s="719" t="s">
        <v>138</v>
      </c>
      <c r="B18" s="716" t="s">
        <v>139</v>
      </c>
      <c r="C18" s="716"/>
      <c r="D18" s="837"/>
      <c r="E18" s="838"/>
      <c r="F18" s="838"/>
      <c r="G18" s="838"/>
      <c r="H18" s="838"/>
      <c r="I18" s="838"/>
      <c r="J18" s="839"/>
      <c r="K18" s="757" t="s">
        <v>107</v>
      </c>
      <c r="L18" s="843"/>
      <c r="M18" s="843"/>
      <c r="N18" s="843"/>
      <c r="O18" s="843"/>
      <c r="P18" s="719" t="s">
        <v>140</v>
      </c>
      <c r="Q18" s="843"/>
      <c r="R18" s="843"/>
    </row>
    <row r="19" spans="1:18" ht="12" customHeight="1">
      <c r="A19" s="719"/>
      <c r="B19" s="718" t="s">
        <v>141</v>
      </c>
      <c r="C19" s="718"/>
      <c r="D19" s="840"/>
      <c r="E19" s="841"/>
      <c r="F19" s="841"/>
      <c r="G19" s="841"/>
      <c r="H19" s="841"/>
      <c r="I19" s="841"/>
      <c r="J19" s="842"/>
      <c r="K19" s="757"/>
      <c r="L19" s="843"/>
      <c r="M19" s="843"/>
      <c r="N19" s="843"/>
      <c r="O19" s="843"/>
      <c r="P19" s="719"/>
      <c r="Q19" s="843"/>
      <c r="R19" s="843"/>
    </row>
    <row r="20" spans="1:18" ht="20.25" customHeight="1">
      <c r="A20" s="719"/>
      <c r="B20" s="719" t="s">
        <v>110</v>
      </c>
      <c r="C20" s="719"/>
      <c r="D20" s="98" t="s">
        <v>99</v>
      </c>
      <c r="E20" s="844"/>
      <c r="F20" s="844"/>
      <c r="G20" s="844"/>
      <c r="H20" s="844"/>
      <c r="I20" s="844"/>
      <c r="J20" s="99" t="s">
        <v>111</v>
      </c>
      <c r="K20" s="864"/>
      <c r="L20" s="864"/>
      <c r="M20" s="864"/>
      <c r="N20" s="864"/>
      <c r="O20" s="864"/>
      <c r="P20" s="864"/>
      <c r="Q20" s="864"/>
      <c r="R20" s="865"/>
    </row>
    <row r="21" spans="1:18" ht="20.25" customHeight="1">
      <c r="A21" s="719"/>
      <c r="B21" s="719"/>
      <c r="C21" s="719"/>
      <c r="D21" s="866"/>
      <c r="E21" s="866"/>
      <c r="F21" s="866"/>
      <c r="G21" s="866"/>
      <c r="H21" s="866"/>
      <c r="I21" s="866"/>
      <c r="J21" s="866"/>
      <c r="K21" s="866"/>
      <c r="L21" s="866"/>
      <c r="M21" s="866"/>
      <c r="N21" s="866"/>
      <c r="O21" s="866"/>
      <c r="P21" s="866"/>
      <c r="Q21" s="866"/>
      <c r="R21" s="866"/>
    </row>
    <row r="22" spans="1:18" ht="20.25" customHeight="1">
      <c r="A22" s="719" t="s">
        <v>142</v>
      </c>
      <c r="B22" s="757" t="s">
        <v>143</v>
      </c>
      <c r="C22" s="757"/>
      <c r="D22" s="858"/>
      <c r="E22" s="858"/>
      <c r="F22" s="858"/>
      <c r="G22" s="858"/>
      <c r="H22" s="858"/>
      <c r="I22" s="858"/>
      <c r="J22" s="858"/>
      <c r="K22" s="858"/>
      <c r="L22" s="858"/>
      <c r="M22" s="858"/>
      <c r="N22" s="858"/>
      <c r="O22" s="858"/>
      <c r="P22" s="858"/>
      <c r="Q22" s="858"/>
      <c r="R22" s="858"/>
    </row>
    <row r="23" spans="1:18" ht="20.25" customHeight="1">
      <c r="A23" s="716"/>
      <c r="B23" s="761"/>
      <c r="C23" s="761"/>
      <c r="D23" s="859"/>
      <c r="E23" s="860"/>
      <c r="F23" s="860"/>
      <c r="G23" s="175" t="s">
        <v>144</v>
      </c>
      <c r="H23" s="861"/>
      <c r="I23" s="861"/>
      <c r="J23" s="861"/>
      <c r="K23" s="175" t="s">
        <v>145</v>
      </c>
      <c r="L23" s="765" t="s">
        <v>146</v>
      </c>
      <c r="M23" s="765"/>
      <c r="N23" s="254"/>
      <c r="O23" s="175" t="s">
        <v>147</v>
      </c>
      <c r="P23" s="254"/>
      <c r="Q23" s="176" t="s">
        <v>148</v>
      </c>
      <c r="R23" s="177" t="s">
        <v>149</v>
      </c>
    </row>
    <row r="24" spans="1:18" ht="20.25" customHeight="1">
      <c r="A24" s="716" t="s">
        <v>150</v>
      </c>
      <c r="B24" s="761" t="s">
        <v>151</v>
      </c>
      <c r="C24" s="761"/>
      <c r="D24" s="858"/>
      <c r="E24" s="858"/>
      <c r="F24" s="858"/>
      <c r="G24" s="858"/>
      <c r="H24" s="858"/>
      <c r="I24" s="858"/>
      <c r="J24" s="858"/>
      <c r="K24" s="858"/>
      <c r="L24" s="858"/>
      <c r="M24" s="858"/>
      <c r="N24" s="858"/>
      <c r="O24" s="858"/>
      <c r="P24" s="858"/>
      <c r="Q24" s="858"/>
      <c r="R24" s="858"/>
    </row>
    <row r="25" spans="1:18" ht="20.25" customHeight="1" thickBot="1">
      <c r="A25" s="766"/>
      <c r="B25" s="767"/>
      <c r="C25" s="767"/>
      <c r="D25" s="874"/>
      <c r="E25" s="875"/>
      <c r="F25" s="875"/>
      <c r="G25" s="875"/>
      <c r="H25" s="875"/>
      <c r="I25" s="875"/>
      <c r="J25" s="178" t="s">
        <v>152</v>
      </c>
      <c r="K25" s="255"/>
      <c r="L25" s="770" t="s">
        <v>146</v>
      </c>
      <c r="M25" s="770"/>
      <c r="N25" s="255"/>
      <c r="O25" s="179" t="s">
        <v>147</v>
      </c>
      <c r="P25" s="255"/>
      <c r="Q25" s="180" t="s">
        <v>148</v>
      </c>
      <c r="R25" s="181" t="s">
        <v>149</v>
      </c>
    </row>
    <row r="26" spans="1:18" ht="20.25" customHeight="1">
      <c r="A26" s="808" t="s">
        <v>153</v>
      </c>
      <c r="B26" s="811" t="s">
        <v>353</v>
      </c>
      <c r="C26" s="812"/>
      <c r="D26" s="812"/>
      <c r="E26" s="812"/>
      <c r="F26" s="812"/>
      <c r="G26" s="812"/>
      <c r="H26" s="812"/>
      <c r="I26" s="812"/>
      <c r="J26" s="812"/>
      <c r="K26" s="812"/>
      <c r="L26" s="812"/>
      <c r="M26" s="812"/>
      <c r="N26" s="812"/>
      <c r="O26" s="812"/>
      <c r="P26" s="812"/>
      <c r="Q26" s="812"/>
      <c r="R26" s="813"/>
    </row>
    <row r="27" spans="1:18" ht="20.25" customHeight="1">
      <c r="A27" s="809"/>
      <c r="B27" s="781" t="s">
        <v>154</v>
      </c>
      <c r="C27" s="782"/>
      <c r="D27" s="782"/>
      <c r="E27" s="782"/>
      <c r="F27" s="782"/>
      <c r="G27" s="782"/>
      <c r="H27" s="782"/>
      <c r="I27" s="725"/>
      <c r="J27" s="720" t="s">
        <v>343</v>
      </c>
      <c r="K27" s="782"/>
      <c r="L27" s="782"/>
      <c r="M27" s="782"/>
      <c r="N27" s="725"/>
      <c r="O27" s="719" t="s">
        <v>155</v>
      </c>
      <c r="P27" s="719"/>
      <c r="Q27" s="719"/>
      <c r="R27" s="814"/>
    </row>
    <row r="28" spans="1:18" ht="20.25" customHeight="1" thickBot="1">
      <c r="A28" s="809"/>
      <c r="B28" s="883">
        <f>I11</f>
        <v>0</v>
      </c>
      <c r="C28" s="884"/>
      <c r="D28" s="884"/>
      <c r="E28" s="884"/>
      <c r="F28" s="884"/>
      <c r="G28" s="884"/>
      <c r="H28" s="884"/>
      <c r="I28" s="885"/>
      <c r="J28" s="886"/>
      <c r="K28" s="887"/>
      <c r="L28" s="887"/>
      <c r="M28" s="887"/>
      <c r="N28" s="888"/>
      <c r="O28" s="889"/>
      <c r="P28" s="890"/>
      <c r="Q28" s="890"/>
      <c r="R28" s="51" t="s">
        <v>156</v>
      </c>
    </row>
    <row r="29" spans="1:18" ht="20.25" customHeight="1">
      <c r="A29" s="809"/>
      <c r="B29" s="778" t="s">
        <v>157</v>
      </c>
      <c r="C29" s="779"/>
      <c r="D29" s="779"/>
      <c r="E29" s="779"/>
      <c r="F29" s="779"/>
      <c r="G29" s="779"/>
      <c r="H29" s="779"/>
      <c r="I29" s="779"/>
      <c r="J29" s="779"/>
      <c r="K29" s="779"/>
      <c r="L29" s="779"/>
      <c r="M29" s="779"/>
      <c r="N29" s="779"/>
      <c r="O29" s="779"/>
      <c r="P29" s="779"/>
      <c r="Q29" s="779"/>
      <c r="R29" s="780"/>
    </row>
    <row r="30" spans="1:18" ht="20.25" customHeight="1">
      <c r="A30" s="809"/>
      <c r="B30" s="781" t="s">
        <v>158</v>
      </c>
      <c r="C30" s="782"/>
      <c r="D30" s="782"/>
      <c r="E30" s="782"/>
      <c r="F30" s="782"/>
      <c r="G30" s="782"/>
      <c r="H30" s="782"/>
      <c r="I30" s="782"/>
      <c r="J30" s="725"/>
      <c r="K30" s="720" t="s">
        <v>159</v>
      </c>
      <c r="L30" s="782"/>
      <c r="M30" s="782"/>
      <c r="N30" s="782"/>
      <c r="O30" s="782"/>
      <c r="P30" s="725"/>
      <c r="Q30" s="782" t="s">
        <v>160</v>
      </c>
      <c r="R30" s="783"/>
    </row>
    <row r="31" spans="1:18" ht="20.25" customHeight="1">
      <c r="A31" s="809"/>
      <c r="B31" s="862"/>
      <c r="C31" s="863"/>
      <c r="D31" s="863"/>
      <c r="E31" s="863"/>
      <c r="F31" s="863"/>
      <c r="G31" s="863"/>
      <c r="H31" s="863"/>
      <c r="I31" s="863"/>
      <c r="J31" s="863"/>
      <c r="K31" s="182" t="s">
        <v>346</v>
      </c>
      <c r="L31" s="256"/>
      <c r="M31" s="184" t="s">
        <v>147</v>
      </c>
      <c r="N31" s="259"/>
      <c r="O31" s="786" t="s">
        <v>161</v>
      </c>
      <c r="P31" s="787"/>
      <c r="Q31" s="869"/>
      <c r="R31" s="788" t="s">
        <v>147</v>
      </c>
    </row>
    <row r="32" spans="1:18" ht="20.25" customHeight="1">
      <c r="A32" s="809"/>
      <c r="B32" s="873"/>
      <c r="C32" s="851"/>
      <c r="D32" s="851"/>
      <c r="E32" s="851"/>
      <c r="F32" s="851"/>
      <c r="G32" s="851"/>
      <c r="H32" s="851"/>
      <c r="I32" s="851"/>
      <c r="J32" s="851"/>
      <c r="K32" s="186" t="s">
        <v>347</v>
      </c>
      <c r="L32" s="257"/>
      <c r="M32" s="52" t="s">
        <v>147</v>
      </c>
      <c r="N32" s="260"/>
      <c r="O32" s="790" t="s">
        <v>162</v>
      </c>
      <c r="P32" s="791"/>
      <c r="Q32" s="869"/>
      <c r="R32" s="788"/>
    </row>
    <row r="33" spans="1:18" ht="20.25" customHeight="1">
      <c r="A33" s="809"/>
      <c r="B33" s="867"/>
      <c r="C33" s="835"/>
      <c r="D33" s="835"/>
      <c r="E33" s="835"/>
      <c r="F33" s="835"/>
      <c r="G33" s="835"/>
      <c r="H33" s="835"/>
      <c r="I33" s="835"/>
      <c r="J33" s="868"/>
      <c r="K33" s="182" t="s">
        <v>347</v>
      </c>
      <c r="L33" s="256"/>
      <c r="M33" s="184" t="s">
        <v>147</v>
      </c>
      <c r="N33" s="259"/>
      <c r="O33" s="786" t="s">
        <v>161</v>
      </c>
      <c r="P33" s="787"/>
      <c r="Q33" s="869"/>
      <c r="R33" s="788" t="s">
        <v>147</v>
      </c>
    </row>
    <row r="34" spans="1:18" ht="20.25" customHeight="1" thickBot="1">
      <c r="A34" s="809"/>
      <c r="B34" s="871"/>
      <c r="C34" s="872"/>
      <c r="D34" s="872"/>
      <c r="E34" s="872"/>
      <c r="F34" s="872"/>
      <c r="G34" s="872"/>
      <c r="H34" s="872"/>
      <c r="I34" s="872"/>
      <c r="J34" s="872"/>
      <c r="K34" s="189" t="s">
        <v>347</v>
      </c>
      <c r="L34" s="258"/>
      <c r="M34" s="191" t="s">
        <v>147</v>
      </c>
      <c r="N34" s="261"/>
      <c r="O34" s="796" t="s">
        <v>162</v>
      </c>
      <c r="P34" s="797"/>
      <c r="Q34" s="870"/>
      <c r="R34" s="793"/>
    </row>
    <row r="35" spans="1:18" ht="20.25" customHeight="1">
      <c r="A35" s="809"/>
      <c r="B35" s="784" t="s">
        <v>163</v>
      </c>
      <c r="C35" s="785"/>
      <c r="D35" s="785"/>
      <c r="E35" s="785"/>
      <c r="F35" s="785"/>
      <c r="G35" s="785"/>
      <c r="H35" s="785"/>
      <c r="I35" s="785"/>
      <c r="J35" s="785"/>
      <c r="K35" s="785"/>
      <c r="L35" s="785"/>
      <c r="M35" s="785"/>
      <c r="N35" s="785"/>
      <c r="O35" s="785"/>
      <c r="P35" s="785"/>
      <c r="Q35" s="785"/>
      <c r="R35" s="801"/>
    </row>
    <row r="36" spans="1:18" ht="20.25" customHeight="1">
      <c r="A36" s="809"/>
      <c r="B36" s="781" t="s">
        <v>164</v>
      </c>
      <c r="C36" s="782"/>
      <c r="D36" s="782"/>
      <c r="E36" s="782"/>
      <c r="F36" s="782"/>
      <c r="G36" s="782"/>
      <c r="H36" s="725"/>
      <c r="I36" s="720" t="s">
        <v>165</v>
      </c>
      <c r="J36" s="782"/>
      <c r="K36" s="782"/>
      <c r="L36" s="782"/>
      <c r="M36" s="782"/>
      <c r="N36" s="782"/>
      <c r="O36" s="782"/>
      <c r="P36" s="782"/>
      <c r="Q36" s="782"/>
      <c r="R36" s="783"/>
    </row>
    <row r="37" spans="1:18" ht="20.25" customHeight="1" thickBot="1">
      <c r="A37" s="810"/>
      <c r="B37" s="877"/>
      <c r="C37" s="878"/>
      <c r="D37" s="878"/>
      <c r="E37" s="878"/>
      <c r="F37" s="878"/>
      <c r="G37" s="878"/>
      <c r="H37" s="879"/>
      <c r="I37" s="193" t="s">
        <v>346</v>
      </c>
      <c r="J37" s="263"/>
      <c r="K37" s="194" t="s">
        <v>147</v>
      </c>
      <c r="L37" s="264"/>
      <c r="M37" s="194" t="s">
        <v>161</v>
      </c>
      <c r="N37" s="195" t="s">
        <v>347</v>
      </c>
      <c r="O37" s="263"/>
      <c r="P37" s="194" t="s">
        <v>147</v>
      </c>
      <c r="Q37" s="262"/>
      <c r="R37" s="197" t="s">
        <v>148</v>
      </c>
    </row>
    <row r="38" spans="1:18" ht="20.25" customHeight="1">
      <c r="A38" s="198" t="s">
        <v>166</v>
      </c>
      <c r="B38" s="199"/>
      <c r="C38" s="199"/>
      <c r="D38" s="199"/>
      <c r="E38" s="199"/>
      <c r="F38" s="199"/>
      <c r="G38" s="199"/>
      <c r="H38" s="199"/>
      <c r="I38" s="199"/>
      <c r="J38" s="199"/>
      <c r="K38" s="199"/>
      <c r="L38" s="199"/>
      <c r="M38" s="199"/>
      <c r="N38" s="199"/>
      <c r="O38" s="199"/>
      <c r="P38" s="199"/>
      <c r="Q38" s="199"/>
      <c r="R38" s="200"/>
    </row>
    <row r="39" spans="1:18" ht="20.25" customHeight="1">
      <c r="A39" s="880" t="s">
        <v>167</v>
      </c>
      <c r="B39" s="881"/>
      <c r="C39" s="881"/>
      <c r="D39" s="881"/>
      <c r="E39" s="53"/>
      <c r="F39" s="53"/>
      <c r="G39" s="53"/>
      <c r="H39" s="54"/>
      <c r="I39" s="54"/>
      <c r="J39" s="55"/>
      <c r="K39" s="54"/>
      <c r="L39" s="54"/>
      <c r="M39" s="54"/>
      <c r="N39" s="54"/>
      <c r="O39" s="54"/>
      <c r="P39" s="54"/>
      <c r="Q39" s="54"/>
      <c r="R39" s="56"/>
    </row>
    <row r="40" spans="1:18" ht="27" customHeight="1">
      <c r="A40" s="57"/>
      <c r="B40" s="52"/>
      <c r="C40" s="58"/>
      <c r="D40" s="58"/>
      <c r="E40" s="58"/>
      <c r="F40" s="58"/>
      <c r="G40" s="58"/>
      <c r="H40" s="59" t="s">
        <v>168</v>
      </c>
      <c r="I40" s="823"/>
      <c r="J40" s="882"/>
      <c r="K40" s="882"/>
      <c r="L40" s="882"/>
      <c r="M40" s="882"/>
      <c r="N40" s="882"/>
      <c r="O40" s="882"/>
      <c r="P40" s="882"/>
      <c r="Q40" s="882"/>
      <c r="R40" s="60" t="s">
        <v>100</v>
      </c>
    </row>
    <row r="41" spans="1:18" ht="27.75" customHeight="1">
      <c r="A41" s="798" t="s">
        <v>169</v>
      </c>
      <c r="B41" s="798"/>
      <c r="C41" s="798"/>
      <c r="D41" s="798"/>
      <c r="E41" s="798"/>
      <c r="F41" s="798"/>
      <c r="G41" s="798"/>
      <c r="H41" s="798"/>
      <c r="I41" s="798"/>
      <c r="J41" s="798"/>
      <c r="K41" s="798"/>
      <c r="L41" s="798"/>
      <c r="M41" s="798"/>
      <c r="N41" s="798"/>
      <c r="O41" s="798"/>
      <c r="P41" s="798"/>
      <c r="Q41" s="798"/>
      <c r="R41" s="798"/>
    </row>
    <row r="42" spans="1:18" ht="27.75" customHeight="1">
      <c r="A42" s="798" t="s">
        <v>352</v>
      </c>
      <c r="B42" s="798"/>
      <c r="C42" s="798"/>
      <c r="D42" s="798"/>
      <c r="E42" s="798"/>
      <c r="F42" s="798"/>
      <c r="G42" s="798"/>
      <c r="H42" s="798"/>
      <c r="I42" s="798"/>
      <c r="J42" s="798"/>
      <c r="K42" s="798"/>
      <c r="L42" s="798"/>
      <c r="M42" s="798"/>
      <c r="N42" s="798"/>
      <c r="O42" s="798"/>
      <c r="P42" s="798"/>
      <c r="Q42" s="798"/>
      <c r="R42" s="798"/>
    </row>
    <row r="43" spans="1:18" ht="27.75" customHeight="1">
      <c r="A43" s="798" t="s">
        <v>170</v>
      </c>
      <c r="B43" s="798"/>
      <c r="C43" s="798"/>
      <c r="D43" s="798"/>
      <c r="E43" s="798"/>
      <c r="F43" s="798"/>
      <c r="G43" s="798"/>
      <c r="H43" s="798"/>
      <c r="I43" s="798"/>
      <c r="J43" s="798"/>
      <c r="K43" s="798"/>
      <c r="L43" s="798"/>
      <c r="M43" s="798"/>
      <c r="N43" s="798"/>
      <c r="O43" s="798"/>
      <c r="P43" s="798"/>
      <c r="Q43" s="798"/>
      <c r="R43" s="798"/>
    </row>
    <row r="44" spans="1:18" ht="15" customHeight="1">
      <c r="A44" s="799"/>
      <c r="B44" s="800"/>
      <c r="C44" s="800"/>
      <c r="D44" s="800"/>
      <c r="E44" s="800"/>
      <c r="F44" s="800"/>
      <c r="G44" s="800"/>
      <c r="H44" s="800"/>
      <c r="I44" s="800"/>
      <c r="J44" s="800"/>
      <c r="K44" s="800"/>
      <c r="L44" s="800"/>
      <c r="M44" s="800"/>
      <c r="N44" s="800"/>
      <c r="O44" s="800"/>
      <c r="P44" s="800"/>
      <c r="Q44" s="800"/>
      <c r="R44" s="800"/>
    </row>
  </sheetData>
  <sheetProtection algorithmName="SHA-512" hashValue="mdRZyPY3A1GEH4eyywn944VYFNTHIqYA6z4N3Ug1ZsjTlG/vBhDQru+chvmnmZ2bzdHmzsEGKbQvxHH0zEofZw==" saltValue="ypPD+ugEfLspQ6YSqHtZXg==" spinCount="100000" sheet="1" objects="1" scenarios="1"/>
  <mergeCells count="100">
    <mergeCell ref="A43:R43"/>
    <mergeCell ref="A44:R44"/>
    <mergeCell ref="G9:J9"/>
    <mergeCell ref="B37:H37"/>
    <mergeCell ref="A39:D39"/>
    <mergeCell ref="I40:Q40"/>
    <mergeCell ref="O32:P32"/>
    <mergeCell ref="B28:I28"/>
    <mergeCell ref="J28:N28"/>
    <mergeCell ref="O28:Q28"/>
    <mergeCell ref="B29:R29"/>
    <mergeCell ref="B30:J30"/>
    <mergeCell ref="K30:P30"/>
    <mergeCell ref="Q30:R30"/>
    <mergeCell ref="Q31:Q32"/>
    <mergeCell ref="R31:R32"/>
    <mergeCell ref="B32:J32"/>
    <mergeCell ref="A41:R41"/>
    <mergeCell ref="A42:R42"/>
    <mergeCell ref="A24:A25"/>
    <mergeCell ref="B24:C25"/>
    <mergeCell ref="D24:R24"/>
    <mergeCell ref="D25:I25"/>
    <mergeCell ref="L25:M25"/>
    <mergeCell ref="A26:A37"/>
    <mergeCell ref="B26:R26"/>
    <mergeCell ref="B27:I27"/>
    <mergeCell ref="J27:N27"/>
    <mergeCell ref="O27:R27"/>
    <mergeCell ref="B35:R35"/>
    <mergeCell ref="B36:H36"/>
    <mergeCell ref="I36:R36"/>
    <mergeCell ref="B33:J33"/>
    <mergeCell ref="O33:P33"/>
    <mergeCell ref="Q33:Q34"/>
    <mergeCell ref="R33:R34"/>
    <mergeCell ref="B34:J34"/>
    <mergeCell ref="O34:P34"/>
    <mergeCell ref="B31:J31"/>
    <mergeCell ref="O31:P31"/>
    <mergeCell ref="B20:C21"/>
    <mergeCell ref="E20:I20"/>
    <mergeCell ref="K20:R20"/>
    <mergeCell ref="D21:R21"/>
    <mergeCell ref="A22:A23"/>
    <mergeCell ref="B22:C23"/>
    <mergeCell ref="D22:R22"/>
    <mergeCell ref="D23:F23"/>
    <mergeCell ref="H23:J23"/>
    <mergeCell ref="L23:M23"/>
    <mergeCell ref="P14:P15"/>
    <mergeCell ref="Q14:Q15"/>
    <mergeCell ref="P18:P19"/>
    <mergeCell ref="Q18:R19"/>
    <mergeCell ref="B19:C19"/>
    <mergeCell ref="B13:K13"/>
    <mergeCell ref="L13:P13"/>
    <mergeCell ref="Q13:R13"/>
    <mergeCell ref="A18:A21"/>
    <mergeCell ref="B18:C18"/>
    <mergeCell ref="D18:J19"/>
    <mergeCell ref="K18:K19"/>
    <mergeCell ref="L18:O19"/>
    <mergeCell ref="R14:R15"/>
    <mergeCell ref="A16:A17"/>
    <mergeCell ref="C16:I16"/>
    <mergeCell ref="K16:R16"/>
    <mergeCell ref="B17:R17"/>
    <mergeCell ref="A14:A15"/>
    <mergeCell ref="B14:K15"/>
    <mergeCell ref="L14:O15"/>
    <mergeCell ref="J6:L6"/>
    <mergeCell ref="M6:R6"/>
    <mergeCell ref="O8:R8"/>
    <mergeCell ref="A9:E9"/>
    <mergeCell ref="A10:A12"/>
    <mergeCell ref="B10:H10"/>
    <mergeCell ref="I10:O10"/>
    <mergeCell ref="P10:R10"/>
    <mergeCell ref="B11:G11"/>
    <mergeCell ref="I11:N11"/>
    <mergeCell ref="Q11:R11"/>
    <mergeCell ref="B12:G12"/>
    <mergeCell ref="I12:N12"/>
    <mergeCell ref="Q12:R12"/>
    <mergeCell ref="B6:F6"/>
    <mergeCell ref="G6:I6"/>
    <mergeCell ref="A1:E1"/>
    <mergeCell ref="G1:I1"/>
    <mergeCell ref="K1:M1"/>
    <mergeCell ref="O1:R1"/>
    <mergeCell ref="A2:A5"/>
    <mergeCell ref="B2:D2"/>
    <mergeCell ref="E2:R2"/>
    <mergeCell ref="B3:D4"/>
    <mergeCell ref="F3:R3"/>
    <mergeCell ref="E4:R4"/>
    <mergeCell ref="B5:D5"/>
    <mergeCell ref="E5:J5"/>
    <mergeCell ref="K5:R5"/>
  </mergeCells>
  <phoneticPr fontId="1"/>
  <conditionalFormatting sqref="B13:K15">
    <cfRule type="expression" dxfId="42" priority="38">
      <formula>B13&lt;&gt;""</formula>
    </cfRule>
  </conditionalFormatting>
  <conditionalFormatting sqref="L14:O15">
    <cfRule type="expression" dxfId="41" priority="33">
      <formula>L14&lt;&gt;""</formula>
    </cfRule>
    <cfRule type="expression" priority="34">
      <formula>L14&lt;&gt;""</formula>
    </cfRule>
    <cfRule type="expression" priority="35">
      <formula>L14&lt;&gt;""</formula>
    </cfRule>
    <cfRule type="expression" priority="36">
      <formula>L14&lt;&gt;""</formula>
    </cfRule>
    <cfRule type="expression" priority="37">
      <formula>$L$14&lt;&gt;""</formula>
    </cfRule>
  </conditionalFormatting>
  <conditionalFormatting sqref="C16:I16">
    <cfRule type="expression" dxfId="40" priority="30">
      <formula>C16&lt;&gt;""</formula>
    </cfRule>
    <cfRule type="expression" priority="32">
      <formula>C16&lt;&gt;""</formula>
    </cfRule>
  </conditionalFormatting>
  <conditionalFormatting sqref="K16:R16">
    <cfRule type="expression" dxfId="39" priority="29">
      <formula>K16&lt;&gt;""</formula>
    </cfRule>
    <cfRule type="expression" priority="31">
      <formula>K16&lt;&gt;""</formula>
    </cfRule>
  </conditionalFormatting>
  <conditionalFormatting sqref="B17:R17">
    <cfRule type="expression" dxfId="38" priority="27">
      <formula>B17&lt;&gt;""</formula>
    </cfRule>
    <cfRule type="expression" priority="28">
      <formula>B17&lt;&gt;""</formula>
    </cfRule>
  </conditionalFormatting>
  <conditionalFormatting sqref="D18:J19">
    <cfRule type="expression" dxfId="37" priority="26">
      <formula>D18&lt;&gt;""</formula>
    </cfRule>
  </conditionalFormatting>
  <conditionalFormatting sqref="L18:O19">
    <cfRule type="expression" dxfId="36" priority="24">
      <formula>L18&lt;&gt;""</formula>
    </cfRule>
    <cfRule type="expression" priority="25">
      <formula>L18&lt;&gt;""</formula>
    </cfRule>
  </conditionalFormatting>
  <conditionalFormatting sqref="Q18:R19">
    <cfRule type="expression" dxfId="35" priority="23">
      <formula>Q18&lt;&gt;""</formula>
    </cfRule>
  </conditionalFormatting>
  <conditionalFormatting sqref="D21:R22">
    <cfRule type="expression" dxfId="34" priority="22">
      <formula>D21&lt;&gt;""</formula>
    </cfRule>
  </conditionalFormatting>
  <conditionalFormatting sqref="E20:I20">
    <cfRule type="expression" dxfId="33" priority="21">
      <formula>E20&lt;&gt;""</formula>
    </cfRule>
  </conditionalFormatting>
  <conditionalFormatting sqref="K20:R20">
    <cfRule type="expression" dxfId="32" priority="20">
      <formula>K20&lt;&gt;""</formula>
    </cfRule>
  </conditionalFormatting>
  <conditionalFormatting sqref="D23:F23">
    <cfRule type="expression" dxfId="31" priority="19">
      <formula>D23&lt;&gt;""</formula>
    </cfRule>
  </conditionalFormatting>
  <conditionalFormatting sqref="H23:J23">
    <cfRule type="expression" dxfId="30" priority="18">
      <formula>H23&lt;&gt;""</formula>
    </cfRule>
  </conditionalFormatting>
  <conditionalFormatting sqref="N23">
    <cfRule type="expression" dxfId="29" priority="17">
      <formula>N23&lt;&gt;""</formula>
    </cfRule>
  </conditionalFormatting>
  <conditionalFormatting sqref="P23">
    <cfRule type="expression" dxfId="28" priority="16">
      <formula>P23&lt;&gt;""</formula>
    </cfRule>
  </conditionalFormatting>
  <conditionalFormatting sqref="D24:R24">
    <cfRule type="expression" dxfId="27" priority="15">
      <formula>D24&lt;&gt;""</formula>
    </cfRule>
  </conditionalFormatting>
  <conditionalFormatting sqref="D25:I25">
    <cfRule type="expression" dxfId="26" priority="14">
      <formula>C25&lt;&gt;""</formula>
    </cfRule>
  </conditionalFormatting>
  <conditionalFormatting sqref="K25">
    <cfRule type="expression" dxfId="25" priority="13">
      <formula>K25&lt;&gt;""</formula>
    </cfRule>
  </conditionalFormatting>
  <conditionalFormatting sqref="N25">
    <cfRule type="expression" priority="12">
      <formula>N25&lt;&gt;""</formula>
    </cfRule>
  </conditionalFormatting>
  <conditionalFormatting sqref="P25">
    <cfRule type="expression" dxfId="24" priority="11">
      <formula>P25&lt;&gt;""</formula>
    </cfRule>
  </conditionalFormatting>
  <conditionalFormatting sqref="J28:Q28">
    <cfRule type="expression" dxfId="23" priority="10">
      <formula>J28&lt;&gt;""</formula>
    </cfRule>
  </conditionalFormatting>
  <conditionalFormatting sqref="B31:J34">
    <cfRule type="expression" dxfId="22" priority="9">
      <formula>B31&lt;&gt;""</formula>
    </cfRule>
  </conditionalFormatting>
  <conditionalFormatting sqref="L31:L34">
    <cfRule type="expression" dxfId="21" priority="8">
      <formula>L31&lt;&gt;""</formula>
    </cfRule>
  </conditionalFormatting>
  <conditionalFormatting sqref="N31:N34">
    <cfRule type="expression" dxfId="20" priority="7">
      <formula>N31&lt;&gt;""</formula>
    </cfRule>
  </conditionalFormatting>
  <conditionalFormatting sqref="Q31:Q34">
    <cfRule type="expression" dxfId="19" priority="6">
      <formula>Q31&lt;&gt;""</formula>
    </cfRule>
  </conditionalFormatting>
  <conditionalFormatting sqref="B37:H37">
    <cfRule type="expression" dxfId="18" priority="5">
      <formula>B37&lt;&gt;""</formula>
    </cfRule>
  </conditionalFormatting>
  <conditionalFormatting sqref="J37">
    <cfRule type="expression" dxfId="17" priority="4">
      <formula>J37&lt;&gt;""</formula>
    </cfRule>
  </conditionalFormatting>
  <conditionalFormatting sqref="L37">
    <cfRule type="expression" dxfId="16" priority="3">
      <formula>L37&lt;&gt;""</formula>
    </cfRule>
  </conditionalFormatting>
  <conditionalFormatting sqref="O37">
    <cfRule type="expression" dxfId="15" priority="2">
      <formula>O37&lt;&gt;""</formula>
    </cfRule>
  </conditionalFormatting>
  <conditionalFormatting sqref="Q37">
    <cfRule type="expression" dxfId="14" priority="1">
      <formula>Q37&lt;&gt;""</formula>
    </cfRule>
  </conditionalFormatting>
  <pageMargins left="0.51181102362204722" right="0.51181102362204722" top="0.35433070866141736" bottom="0.15748031496062992" header="0.31496062992125984" footer="0.31496062992125984"/>
  <pageSetup paperSize="9" orientation="portrait" r:id="rId1"/>
  <rowBreaks count="1" manualBreakCount="1">
    <brk id="43"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4282-DAAB-4C2B-8680-975AC1C8EED1}">
  <dimension ref="A1:AL44"/>
  <sheetViews>
    <sheetView view="pageBreakPreview" zoomScaleNormal="100" zoomScaleSheetLayoutView="100" workbookViewId="0">
      <selection activeCell="E20" sqref="E20:I20"/>
    </sheetView>
  </sheetViews>
  <sheetFormatPr defaultRowHeight="13.5"/>
  <cols>
    <col min="1" max="5" width="9" style="38"/>
    <col min="6" max="6" width="3.375" style="38" bestFit="1" customWidth="1"/>
    <col min="7" max="8" width="3.25" style="38" bestFit="1" customWidth="1"/>
    <col min="9" max="10" width="13.875" style="38" customWidth="1"/>
    <col min="11" max="16384" width="9" style="38"/>
  </cols>
  <sheetData>
    <row r="1" spans="1:10" ht="20.25" customHeight="1">
      <c r="A1" s="129" t="s">
        <v>220</v>
      </c>
      <c r="B1" s="892" t="s">
        <v>221</v>
      </c>
      <c r="C1" s="893"/>
      <c r="D1" s="894"/>
      <c r="E1" s="130" t="s">
        <v>222</v>
      </c>
    </row>
    <row r="2" spans="1:10" ht="13.5" customHeight="1">
      <c r="A2" s="895"/>
      <c r="B2" s="897"/>
      <c r="C2" s="898"/>
      <c r="D2" s="899"/>
      <c r="E2" s="906"/>
    </row>
    <row r="3" spans="1:10" ht="13.5" customHeight="1">
      <c r="A3" s="895"/>
      <c r="B3" s="900"/>
      <c r="C3" s="901"/>
      <c r="D3" s="902"/>
      <c r="E3" s="906"/>
    </row>
    <row r="4" spans="1:10" ht="13.5" customHeight="1" thickBot="1">
      <c r="A4" s="896"/>
      <c r="B4" s="903"/>
      <c r="C4" s="904"/>
      <c r="D4" s="905"/>
      <c r="E4" s="907"/>
    </row>
    <row r="5" spans="1:10">
      <c r="A5" s="64"/>
      <c r="B5" s="1"/>
      <c r="C5" s="1"/>
      <c r="D5" s="1"/>
    </row>
    <row r="6" spans="1:10" ht="18.75" customHeight="1">
      <c r="A6" s="908" t="s">
        <v>223</v>
      </c>
      <c r="B6" s="908"/>
      <c r="C6" s="908"/>
      <c r="D6" s="908"/>
      <c r="E6" s="908"/>
      <c r="F6" s="908"/>
      <c r="G6" s="908"/>
      <c r="H6" s="908"/>
      <c r="I6" s="908"/>
      <c r="J6" s="908"/>
    </row>
    <row r="7" spans="1:10">
      <c r="A7" s="131"/>
      <c r="B7" s="1"/>
      <c r="C7" s="1"/>
      <c r="D7" s="1"/>
      <c r="H7" s="891" t="s">
        <v>217</v>
      </c>
      <c r="I7" s="891"/>
      <c r="J7" s="891"/>
    </row>
    <row r="8" spans="1:10">
      <c r="A8" s="132" t="s">
        <v>224</v>
      </c>
      <c r="B8" s="1"/>
      <c r="C8" s="1"/>
      <c r="D8" s="1"/>
      <c r="H8" s="133"/>
      <c r="I8" s="133"/>
      <c r="J8" s="133"/>
    </row>
    <row r="9" spans="1:10">
      <c r="A9" s="131"/>
      <c r="B9" s="1"/>
      <c r="C9" s="1"/>
      <c r="D9" s="1"/>
      <c r="H9" s="133"/>
      <c r="I9" s="133"/>
      <c r="J9" s="133"/>
    </row>
    <row r="10" spans="1:10" ht="14.25" thickBot="1">
      <c r="A10" s="132" t="s">
        <v>225</v>
      </c>
      <c r="B10" s="1"/>
      <c r="C10" s="1"/>
      <c r="D10" s="1"/>
    </row>
    <row r="11" spans="1:10" ht="20.25" customHeight="1">
      <c r="A11" s="918" t="s">
        <v>226</v>
      </c>
      <c r="B11" s="919"/>
      <c r="C11" s="919" t="s">
        <v>227</v>
      </c>
      <c r="D11" s="919"/>
      <c r="E11" s="919"/>
      <c r="F11" s="919"/>
      <c r="G11" s="919"/>
      <c r="H11" s="919"/>
      <c r="I11" s="919"/>
      <c r="J11" s="920"/>
    </row>
    <row r="12" spans="1:10" ht="20.25" customHeight="1">
      <c r="A12" s="909" t="s">
        <v>228</v>
      </c>
      <c r="B12" s="910"/>
      <c r="C12" s="921" t="s">
        <v>229</v>
      </c>
      <c r="D12" s="921"/>
      <c r="E12" s="921"/>
      <c r="F12" s="921"/>
      <c r="G12" s="921"/>
      <c r="H12" s="921"/>
      <c r="I12" s="921"/>
      <c r="J12" s="922"/>
    </row>
    <row r="13" spans="1:10" ht="20.25" customHeight="1">
      <c r="A13" s="909"/>
      <c r="B13" s="910"/>
      <c r="C13" s="923" t="s">
        <v>230</v>
      </c>
      <c r="D13" s="923"/>
      <c r="E13" s="923"/>
      <c r="F13" s="923"/>
      <c r="G13" s="923"/>
      <c r="H13" s="923"/>
      <c r="I13" s="923"/>
      <c r="J13" s="924"/>
    </row>
    <row r="14" spans="1:10" ht="20.25" customHeight="1">
      <c r="A14" s="909" t="s">
        <v>231</v>
      </c>
      <c r="B14" s="910"/>
      <c r="C14" s="913">
        <f>申請書入力用!D28</f>
        <v>0</v>
      </c>
      <c r="D14" s="914"/>
      <c r="E14" s="914"/>
      <c r="F14" s="914"/>
      <c r="G14" s="914"/>
      <c r="H14" s="914"/>
      <c r="I14" s="911">
        <f>申請書入力用!D29</f>
        <v>0</v>
      </c>
      <c r="J14" s="912"/>
    </row>
    <row r="15" spans="1:10" ht="20.25" customHeight="1">
      <c r="A15" s="909" t="s">
        <v>232</v>
      </c>
      <c r="B15" s="910"/>
      <c r="C15" s="915" t="s">
        <v>258</v>
      </c>
      <c r="D15" s="916"/>
      <c r="E15" s="916"/>
      <c r="F15" s="134" t="s">
        <v>103</v>
      </c>
      <c r="G15" s="134"/>
      <c r="H15" s="915" t="s">
        <v>258</v>
      </c>
      <c r="I15" s="916"/>
      <c r="J15" s="917"/>
    </row>
    <row r="16" spans="1:10" ht="20.25" customHeight="1">
      <c r="A16" s="937" t="s">
        <v>233</v>
      </c>
      <c r="B16" s="921"/>
      <c r="C16" s="929" t="str">
        <f>申請書入力用!D30</f>
        <v/>
      </c>
      <c r="D16" s="930"/>
      <c r="E16" s="930"/>
      <c r="F16" s="930"/>
      <c r="G16" s="930"/>
      <c r="H16" s="930"/>
      <c r="I16" s="930"/>
      <c r="J16" s="931"/>
    </row>
    <row r="17" spans="1:38" ht="20.25" customHeight="1">
      <c r="A17" s="932" t="s">
        <v>234</v>
      </c>
      <c r="B17" s="933"/>
      <c r="C17" s="934" t="str">
        <f>申請書入力用!F31</f>
        <v/>
      </c>
      <c r="D17" s="935"/>
      <c r="E17" s="935"/>
      <c r="F17" s="935"/>
      <c r="G17" s="935"/>
      <c r="H17" s="935"/>
      <c r="I17" s="935"/>
      <c r="J17" s="936"/>
    </row>
    <row r="18" spans="1:38" ht="20.25" customHeight="1">
      <c r="A18" s="909" t="s">
        <v>235</v>
      </c>
      <c r="B18" s="910"/>
      <c r="C18" s="897" t="s">
        <v>236</v>
      </c>
      <c r="D18" s="898"/>
      <c r="E18" s="960">
        <f>申請書入力用!F33</f>
        <v>0</v>
      </c>
      <c r="F18" s="960"/>
      <c r="G18" s="960"/>
      <c r="H18" s="960"/>
      <c r="I18" s="960"/>
      <c r="J18" s="961"/>
    </row>
    <row r="19" spans="1:38" ht="20.25" customHeight="1">
      <c r="A19" s="909"/>
      <c r="B19" s="910"/>
      <c r="C19" s="900" t="s">
        <v>237</v>
      </c>
      <c r="D19" s="901"/>
      <c r="E19" s="962">
        <f>申請書入力用!D32</f>
        <v>0</v>
      </c>
      <c r="F19" s="962"/>
      <c r="G19" s="962"/>
      <c r="H19" s="962"/>
      <c r="I19" s="962"/>
      <c r="J19" s="963"/>
    </row>
    <row r="20" spans="1:38" ht="20.25" customHeight="1">
      <c r="A20" s="909"/>
      <c r="B20" s="910"/>
      <c r="C20" s="900" t="s">
        <v>238</v>
      </c>
      <c r="D20" s="901"/>
      <c r="E20" s="962"/>
      <c r="F20" s="962"/>
      <c r="G20" s="962"/>
      <c r="H20" s="962"/>
      <c r="I20" s="962"/>
      <c r="J20" s="135" t="s">
        <v>100</v>
      </c>
    </row>
    <row r="21" spans="1:38" ht="20.25" customHeight="1">
      <c r="A21" s="909"/>
      <c r="B21" s="910"/>
      <c r="C21" s="947" t="s">
        <v>239</v>
      </c>
      <c r="D21" s="948"/>
      <c r="E21" s="954">
        <f>申請書入力用!E34</f>
        <v>0</v>
      </c>
      <c r="F21" s="954"/>
      <c r="G21" s="954"/>
      <c r="H21" s="954"/>
      <c r="I21" s="954"/>
      <c r="J21" s="955"/>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row>
    <row r="22" spans="1:38" ht="20.25" customHeight="1">
      <c r="A22" s="956" t="s">
        <v>240</v>
      </c>
      <c r="B22" s="899"/>
      <c r="C22" s="957"/>
      <c r="D22" s="957"/>
      <c r="E22" s="958"/>
      <c r="F22" s="958"/>
      <c r="G22" s="958"/>
      <c r="H22" s="958"/>
      <c r="I22" s="958"/>
      <c r="J22" s="959"/>
    </row>
    <row r="23" spans="1:38" ht="20.25" customHeight="1" thickBot="1">
      <c r="A23" s="949" t="s">
        <v>241</v>
      </c>
      <c r="B23" s="950"/>
      <c r="C23" s="951"/>
      <c r="D23" s="952"/>
      <c r="E23" s="952"/>
      <c r="F23" s="952"/>
      <c r="G23" s="952"/>
      <c r="H23" s="952"/>
      <c r="I23" s="952"/>
      <c r="J23" s="953"/>
    </row>
    <row r="24" spans="1:38" ht="20.25" customHeight="1">
      <c r="A24" s="136"/>
      <c r="B24" s="136"/>
      <c r="C24" s="111"/>
      <c r="D24" s="111"/>
      <c r="E24" s="111"/>
      <c r="F24" s="111"/>
      <c r="G24" s="111"/>
      <c r="H24" s="111"/>
      <c r="I24" s="111"/>
      <c r="J24" s="111"/>
    </row>
    <row r="25" spans="1:38" ht="20.25" customHeight="1" thickBot="1">
      <c r="A25" s="132" t="s">
        <v>252</v>
      </c>
      <c r="B25" s="1"/>
      <c r="C25" s="1"/>
      <c r="D25" s="1"/>
    </row>
    <row r="26" spans="1:38" ht="20.25" customHeight="1">
      <c r="A26" s="129" t="s">
        <v>253</v>
      </c>
      <c r="B26" s="140" t="s">
        <v>254</v>
      </c>
      <c r="C26" s="140" t="s">
        <v>255</v>
      </c>
      <c r="D26" s="130" t="s">
        <v>256</v>
      </c>
    </row>
    <row r="27" spans="1:38" ht="13.5" customHeight="1">
      <c r="A27" s="895"/>
      <c r="B27" s="943"/>
      <c r="C27" s="921"/>
      <c r="D27" s="906"/>
    </row>
    <row r="28" spans="1:38" ht="13.5" customHeight="1">
      <c r="A28" s="895"/>
      <c r="B28" s="943"/>
      <c r="C28" s="945"/>
      <c r="D28" s="906"/>
    </row>
    <row r="29" spans="1:38" ht="13.5" customHeight="1" thickBot="1">
      <c r="A29" s="896"/>
      <c r="B29" s="944"/>
      <c r="C29" s="946"/>
      <c r="D29" s="907"/>
    </row>
    <row r="30" spans="1:38" ht="13.5" customHeight="1">
      <c r="A30" s="143"/>
      <c r="B30" s="143"/>
      <c r="C30" s="144"/>
      <c r="D30" s="143"/>
    </row>
    <row r="31" spans="1:38" ht="20.25" customHeight="1" thickBot="1">
      <c r="A31" s="938" t="s">
        <v>242</v>
      </c>
      <c r="B31" s="938"/>
      <c r="C31" s="938"/>
      <c r="D31" s="938"/>
      <c r="E31" s="938"/>
      <c r="F31" s="938"/>
      <c r="G31" s="938"/>
      <c r="H31" s="938"/>
      <c r="I31" s="938"/>
      <c r="J31" s="938"/>
    </row>
    <row r="32" spans="1:38" ht="20.25" customHeight="1">
      <c r="A32" s="137" t="s">
        <v>243</v>
      </c>
      <c r="B32" s="1"/>
      <c r="C32" s="1"/>
      <c r="D32" s="1"/>
      <c r="H32" s="928" t="s">
        <v>244</v>
      </c>
      <c r="I32" s="928"/>
      <c r="J32" s="928"/>
    </row>
    <row r="33" spans="1:10" ht="20.25" customHeight="1">
      <c r="A33" s="939"/>
      <c r="B33" s="941">
        <f>IF(E19="","",E19)</f>
        <v>0</v>
      </c>
      <c r="C33" s="942"/>
      <c r="D33" s="942"/>
      <c r="E33" s="38" t="s">
        <v>245</v>
      </c>
    </row>
    <row r="34" spans="1:10" ht="20.25" customHeight="1" thickBot="1">
      <c r="A34" s="940"/>
      <c r="B34" s="1"/>
      <c r="C34" s="1"/>
      <c r="D34" s="1"/>
    </row>
    <row r="35" spans="1:10" ht="20.25" customHeight="1">
      <c r="A35" s="132"/>
      <c r="B35" s="1"/>
      <c r="C35" s="1"/>
      <c r="D35" s="1"/>
      <c r="E35" s="927" t="s">
        <v>246</v>
      </c>
      <c r="F35" s="927"/>
      <c r="G35" s="927"/>
      <c r="H35" s="927"/>
      <c r="I35" s="927"/>
      <c r="J35" s="38" t="s">
        <v>100</v>
      </c>
    </row>
    <row r="36" spans="1:10" ht="20.25" customHeight="1">
      <c r="A36" s="132" t="s">
        <v>247</v>
      </c>
      <c r="B36" s="1"/>
      <c r="C36" s="1"/>
      <c r="D36" s="1"/>
    </row>
    <row r="37" spans="1:10" ht="13.5" customHeight="1">
      <c r="A37" s="132"/>
      <c r="B37" s="1"/>
      <c r="C37" s="1"/>
      <c r="D37" s="1"/>
    </row>
    <row r="38" spans="1:10" ht="20.25" customHeight="1">
      <c r="A38" s="925" t="s">
        <v>248</v>
      </c>
      <c r="B38" s="925"/>
      <c r="C38" s="926" t="str">
        <f>C15</f>
        <v>令和　　年　　月　　日</v>
      </c>
      <c r="D38" s="926"/>
      <c r="E38" s="926"/>
      <c r="F38" s="927" t="s">
        <v>103</v>
      </c>
      <c r="G38" s="927"/>
      <c r="H38" s="928" t="str">
        <f>H15</f>
        <v>令和　　年　　月　　日</v>
      </c>
      <c r="I38" s="928"/>
      <c r="J38" s="928"/>
    </row>
    <row r="39" spans="1:10" ht="13.5" customHeight="1">
      <c r="A39" s="132"/>
      <c r="B39" s="1"/>
      <c r="C39" s="1"/>
      <c r="D39" s="1"/>
    </row>
    <row r="40" spans="1:10" ht="20.25" customHeight="1">
      <c r="A40" s="132" t="s">
        <v>249</v>
      </c>
      <c r="B40" s="1"/>
      <c r="C40" s="1"/>
      <c r="D40" s="1"/>
    </row>
    <row r="41" spans="1:10" ht="20.25" customHeight="1">
      <c r="A41" s="138" t="s">
        <v>250</v>
      </c>
      <c r="B41" s="1"/>
      <c r="C41" s="1"/>
      <c r="D41" s="1"/>
    </row>
    <row r="42" spans="1:10" ht="20.25" customHeight="1">
      <c r="A42" s="139" t="s">
        <v>251</v>
      </c>
      <c r="B42" s="1"/>
      <c r="C42" s="1"/>
      <c r="D42" s="1"/>
    </row>
    <row r="43" spans="1:10" ht="13.5" customHeight="1">
      <c r="A43" s="132"/>
      <c r="B43" s="1"/>
      <c r="C43" s="1"/>
      <c r="D43" s="1"/>
    </row>
    <row r="44" spans="1:10">
      <c r="A44" s="132"/>
      <c r="B44" s="1"/>
      <c r="C44" s="1"/>
      <c r="D44" s="1"/>
    </row>
  </sheetData>
  <sheetProtection algorithmName="SHA-512" hashValue="uEwRce3wLyp45Bt6JKcp6Bu6j1bwGY/nWYNC1Vcb9J3XoLvS8z8J0+UMkAHrcB0monVBsIjUvOnlP95Nrv5nTQ==" saltValue="CpdTqnozOt8p/INTZDuKzQ==" spinCount="100000" sheet="1" objects="1" scenarios="1"/>
  <mergeCells count="47">
    <mergeCell ref="D27:D29"/>
    <mergeCell ref="C21:D21"/>
    <mergeCell ref="A23:B23"/>
    <mergeCell ref="C23:J23"/>
    <mergeCell ref="E21:J21"/>
    <mergeCell ref="A22:B22"/>
    <mergeCell ref="C22:J22"/>
    <mergeCell ref="A18:B21"/>
    <mergeCell ref="E18:J18"/>
    <mergeCell ref="C19:D19"/>
    <mergeCell ref="E19:J19"/>
    <mergeCell ref="C20:D20"/>
    <mergeCell ref="E20:I20"/>
    <mergeCell ref="C18:D18"/>
    <mergeCell ref="A38:B38"/>
    <mergeCell ref="C38:E38"/>
    <mergeCell ref="F38:G38"/>
    <mergeCell ref="H38:J38"/>
    <mergeCell ref="C16:J16"/>
    <mergeCell ref="A17:B17"/>
    <mergeCell ref="C17:J17"/>
    <mergeCell ref="A16:B16"/>
    <mergeCell ref="A31:J31"/>
    <mergeCell ref="A33:A34"/>
    <mergeCell ref="B33:D33"/>
    <mergeCell ref="H32:J32"/>
    <mergeCell ref="E35:I35"/>
    <mergeCell ref="A27:A29"/>
    <mergeCell ref="B27:B29"/>
    <mergeCell ref="C27:C29"/>
    <mergeCell ref="A11:B11"/>
    <mergeCell ref="C11:J11"/>
    <mergeCell ref="A12:B13"/>
    <mergeCell ref="C12:J12"/>
    <mergeCell ref="C13:J13"/>
    <mergeCell ref="A14:B14"/>
    <mergeCell ref="I14:J14"/>
    <mergeCell ref="C14:H14"/>
    <mergeCell ref="A15:B15"/>
    <mergeCell ref="C15:E15"/>
    <mergeCell ref="H15:J15"/>
    <mergeCell ref="H7:J7"/>
    <mergeCell ref="B1:D1"/>
    <mergeCell ref="A2:A4"/>
    <mergeCell ref="B2:D4"/>
    <mergeCell ref="E2:E4"/>
    <mergeCell ref="A6:J6"/>
  </mergeCells>
  <phoneticPr fontId="1"/>
  <conditionalFormatting sqref="H7:J7">
    <cfRule type="containsBlanks" dxfId="13" priority="14">
      <formula>LEN(TRIM(H7))=0</formula>
    </cfRule>
    <cfRule type="containsBlanks" dxfId="12" priority="15">
      <formula>LEN(TRIM(H7))=0</formula>
    </cfRule>
  </conditionalFormatting>
  <conditionalFormatting sqref="C14:H14">
    <cfRule type="containsBlanks" dxfId="11" priority="13">
      <formula>LEN(TRIM(C14))=0</formula>
    </cfRule>
  </conditionalFormatting>
  <conditionalFormatting sqref="E18:J18">
    <cfRule type="expression" dxfId="10" priority="9">
      <formula>$E$18=""</formula>
    </cfRule>
  </conditionalFormatting>
  <conditionalFormatting sqref="E19:J19">
    <cfRule type="expression" dxfId="9" priority="8">
      <formula>$E$19=""</formula>
    </cfRule>
  </conditionalFormatting>
  <conditionalFormatting sqref="E20:I20">
    <cfRule type="expression" dxfId="8" priority="2">
      <formula>E20&lt;&gt;""</formula>
    </cfRule>
    <cfRule type="expression" dxfId="7" priority="7">
      <formula>$E$20=""</formula>
    </cfRule>
  </conditionalFormatting>
  <conditionalFormatting sqref="E21:J21">
    <cfRule type="expression" dxfId="6" priority="6">
      <formula>$E$21=""</formula>
    </cfRule>
  </conditionalFormatting>
  <conditionalFormatting sqref="C22:J22">
    <cfRule type="expression" dxfId="5" priority="4">
      <formula>$C$22=""</formula>
    </cfRule>
  </conditionalFormatting>
  <conditionalFormatting sqref="C23:J23">
    <cfRule type="expression" dxfId="4" priority="3">
      <formula>$C$23=""</formula>
    </cfRule>
  </conditionalFormatting>
  <conditionalFormatting sqref="C22:J23">
    <cfRule type="expression" dxfId="3" priority="1">
      <formula>C22&lt;&gt;""</formula>
    </cfRule>
  </conditionalFormatting>
  <pageMargins left="0.70866141732283472" right="0.51181102362204722" top="0.55118110236220474" bottom="0.35433070866141736" header="0.31496062992125984" footer="0.31496062992125984"/>
  <pageSetup paperSize="9" scale="10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0800-0814-4443-8E59-050746174E57}">
  <dimension ref="A1:AF46"/>
  <sheetViews>
    <sheetView view="pageBreakPreview" zoomScale="115" zoomScaleNormal="100" zoomScaleSheetLayoutView="115" workbookViewId="0">
      <selection activeCell="B28" sqref="B28:C28"/>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27" t="s">
        <v>171</v>
      </c>
      <c r="B1" s="1027"/>
      <c r="C1" s="1027"/>
      <c r="D1" s="1027"/>
      <c r="E1" s="1027"/>
      <c r="F1" s="1027"/>
      <c r="G1" s="1027"/>
      <c r="H1" s="1027"/>
      <c r="I1" s="1027"/>
      <c r="J1" s="1027"/>
      <c r="K1" s="1027"/>
      <c r="L1" s="1027"/>
      <c r="M1" s="1027"/>
      <c r="N1" s="1027"/>
      <c r="O1" s="1027"/>
      <c r="P1" s="1027"/>
      <c r="Q1" s="61"/>
      <c r="R1" s="61"/>
    </row>
    <row r="2" spans="1:18" ht="27" customHeight="1">
      <c r="A2" s="1027" t="s">
        <v>172</v>
      </c>
      <c r="B2" s="1027"/>
      <c r="C2" s="1027"/>
      <c r="D2" s="1027"/>
      <c r="E2" s="1027"/>
      <c r="F2" s="1027"/>
      <c r="G2" s="1027"/>
      <c r="H2" s="1027"/>
      <c r="I2" s="1027"/>
      <c r="J2" s="1027"/>
      <c r="K2" s="1027"/>
      <c r="L2" s="1027"/>
      <c r="M2" s="1027"/>
      <c r="N2" s="1027"/>
      <c r="O2" s="1027"/>
      <c r="P2" s="1027"/>
      <c r="Q2" s="61"/>
      <c r="R2" s="61"/>
    </row>
    <row r="3" spans="1:18" ht="13.5" customHeight="1">
      <c r="A3" s="62"/>
      <c r="B3" s="62"/>
      <c r="C3" s="62"/>
      <c r="D3" s="62"/>
      <c r="E3" s="62"/>
      <c r="F3" s="62"/>
      <c r="G3" s="62"/>
      <c r="H3" s="62"/>
      <c r="I3" s="62"/>
      <c r="J3" s="62"/>
      <c r="K3" s="62"/>
      <c r="L3" s="38"/>
      <c r="M3" s="38"/>
      <c r="N3" s="38"/>
      <c r="O3" s="38"/>
      <c r="P3" s="38"/>
    </row>
    <row r="4" spans="1:18" ht="13.5" customHeight="1">
      <c r="A4" s="63"/>
      <c r="B4" s="63"/>
      <c r="C4" s="63"/>
      <c r="D4" s="63"/>
      <c r="E4" s="63"/>
      <c r="F4" s="63"/>
      <c r="G4" s="63"/>
      <c r="H4" s="63"/>
      <c r="I4" s="63"/>
      <c r="J4" s="38"/>
      <c r="K4" s="38"/>
      <c r="L4" s="1028" t="s">
        <v>167</v>
      </c>
      <c r="M4" s="1028"/>
      <c r="N4" s="1028"/>
      <c r="O4" s="1028"/>
      <c r="P4" s="1028"/>
    </row>
    <row r="5" spans="1:18" ht="13.5" customHeight="1">
      <c r="A5" s="62"/>
      <c r="B5" s="62"/>
      <c r="C5" s="62"/>
      <c r="D5" s="62"/>
      <c r="E5" s="62"/>
      <c r="F5" s="62"/>
      <c r="G5" s="62"/>
      <c r="H5" s="62"/>
      <c r="I5" s="62"/>
      <c r="J5" s="62"/>
      <c r="K5" s="62"/>
      <c r="L5" s="38"/>
      <c r="M5" s="38"/>
      <c r="N5" s="38"/>
      <c r="O5" s="38"/>
      <c r="P5" s="38"/>
    </row>
    <row r="6" spans="1:18" ht="13.5" customHeight="1">
      <c r="A6" s="62" t="s">
        <v>173</v>
      </c>
      <c r="B6" s="62"/>
      <c r="C6" s="62"/>
      <c r="D6" s="62"/>
      <c r="E6" s="62"/>
      <c r="F6" s="62"/>
      <c r="G6" s="62"/>
      <c r="H6" s="62"/>
      <c r="I6" s="62"/>
      <c r="J6" s="62"/>
      <c r="K6" s="62"/>
      <c r="L6" s="38"/>
      <c r="M6" s="38"/>
      <c r="N6" s="38"/>
      <c r="O6" s="38"/>
      <c r="P6" s="38"/>
    </row>
    <row r="7" spans="1:18" ht="13.5" customHeight="1">
      <c r="A7" s="62" t="s">
        <v>174</v>
      </c>
      <c r="B7" s="62"/>
      <c r="C7" s="62"/>
      <c r="D7" s="62"/>
      <c r="E7" s="62"/>
      <c r="F7" s="62"/>
      <c r="G7" s="62"/>
      <c r="H7" s="62"/>
      <c r="I7" s="62"/>
      <c r="J7" s="62"/>
      <c r="K7" s="62"/>
      <c r="L7" s="38"/>
      <c r="M7" s="38"/>
      <c r="N7" s="38"/>
      <c r="O7" s="38"/>
      <c r="P7" s="38"/>
    </row>
    <row r="8" spans="1:18" ht="13.5" customHeight="1">
      <c r="A8" s="62"/>
      <c r="B8" s="62"/>
      <c r="C8" s="62"/>
      <c r="D8" s="62"/>
      <c r="E8" s="62"/>
      <c r="F8" s="62"/>
      <c r="G8" s="62"/>
      <c r="H8" s="62"/>
      <c r="I8" s="62"/>
      <c r="J8" s="62"/>
      <c r="K8" s="62"/>
      <c r="L8" s="38"/>
      <c r="M8" s="38"/>
      <c r="N8" s="38"/>
      <c r="O8" s="38"/>
      <c r="P8" s="38"/>
    </row>
    <row r="9" spans="1:18" ht="20.25" customHeight="1">
      <c r="A9" s="62"/>
      <c r="B9" s="62"/>
      <c r="C9" s="62"/>
      <c r="D9" s="62"/>
      <c r="E9" s="62"/>
      <c r="F9" s="62"/>
      <c r="G9" s="927" t="s">
        <v>99</v>
      </c>
      <c r="H9" s="927"/>
      <c r="I9" s="1029"/>
      <c r="J9" s="1029"/>
      <c r="K9" s="1029"/>
      <c r="L9" s="1029"/>
      <c r="M9" s="1029"/>
      <c r="N9" s="1029"/>
      <c r="O9" s="1029"/>
      <c r="P9" s="1029"/>
    </row>
    <row r="10" spans="1:18" ht="20.25" customHeight="1">
      <c r="A10" s="62"/>
      <c r="B10" s="62"/>
      <c r="C10" s="62"/>
      <c r="D10" s="62"/>
      <c r="E10" s="62"/>
      <c r="F10" s="62"/>
      <c r="G10" s="927" t="s">
        <v>175</v>
      </c>
      <c r="H10" s="927"/>
      <c r="I10" s="1020"/>
      <c r="J10" s="1020"/>
      <c r="K10" s="1020"/>
      <c r="L10" s="1020"/>
      <c r="M10" s="1020"/>
      <c r="N10" s="1020"/>
      <c r="O10" s="1020"/>
      <c r="P10" s="1020"/>
      <c r="Q10" s="64"/>
    </row>
    <row r="11" spans="1:18" ht="20.25" customHeight="1">
      <c r="A11" s="62"/>
      <c r="B11" s="62"/>
      <c r="C11" s="62"/>
      <c r="D11" s="62"/>
      <c r="E11" s="62"/>
      <c r="F11" s="62"/>
      <c r="G11" s="927" t="s">
        <v>176</v>
      </c>
      <c r="H11" s="927"/>
      <c r="I11" s="1021"/>
      <c r="J11" s="1021"/>
      <c r="K11" s="1021"/>
      <c r="L11" s="1021"/>
      <c r="M11" s="1021"/>
      <c r="N11" s="1021"/>
      <c r="O11" s="1021"/>
      <c r="P11" s="1021"/>
    </row>
    <row r="12" spans="1:18" ht="20.25" customHeight="1">
      <c r="A12" s="62"/>
      <c r="B12" s="62"/>
      <c r="C12" s="62"/>
      <c r="D12" s="62"/>
      <c r="E12" s="62"/>
      <c r="F12" s="62"/>
      <c r="G12" s="1043" t="s">
        <v>177</v>
      </c>
      <c r="H12" s="1043"/>
      <c r="I12" s="1044"/>
      <c r="J12" s="1044"/>
      <c r="K12" s="1044"/>
      <c r="L12" s="1044"/>
      <c r="M12" s="1044"/>
      <c r="N12" s="1044"/>
      <c r="O12" s="1044"/>
      <c r="P12" s="1046" t="s">
        <v>100</v>
      </c>
    </row>
    <row r="13" spans="1:18" ht="20.25" customHeight="1">
      <c r="A13" s="62"/>
      <c r="B13" s="62"/>
      <c r="C13" s="62"/>
      <c r="D13" s="62"/>
      <c r="E13" s="62"/>
      <c r="F13" s="62"/>
      <c r="G13" s="1043"/>
      <c r="H13" s="1043"/>
      <c r="I13" s="1045"/>
      <c r="J13" s="1045"/>
      <c r="K13" s="1045"/>
      <c r="L13" s="1045"/>
      <c r="M13" s="1045"/>
      <c r="N13" s="1045"/>
      <c r="O13" s="1045"/>
      <c r="P13" s="1047"/>
    </row>
    <row r="14" spans="1:18" ht="13.5" customHeight="1">
      <c r="A14" s="62"/>
      <c r="B14" s="62"/>
      <c r="C14" s="62"/>
      <c r="D14" s="62"/>
      <c r="E14" s="62"/>
      <c r="F14" s="62"/>
      <c r="G14" s="62"/>
      <c r="H14" s="62"/>
      <c r="I14" s="62"/>
      <c r="J14" s="62"/>
      <c r="K14" s="62"/>
      <c r="L14" s="38"/>
      <c r="M14" s="38"/>
      <c r="N14" s="38"/>
      <c r="O14" s="38"/>
      <c r="P14" s="38"/>
    </row>
    <row r="15" spans="1:18" ht="13.5" customHeight="1">
      <c r="A15" s="62" t="s">
        <v>178</v>
      </c>
      <c r="B15" s="62"/>
      <c r="C15" s="62"/>
      <c r="D15" s="62"/>
      <c r="E15" s="62"/>
      <c r="F15" s="62"/>
      <c r="G15" s="62"/>
      <c r="H15" s="62"/>
      <c r="I15" s="62"/>
      <c r="J15" s="62"/>
      <c r="K15" s="62"/>
      <c r="L15" s="38"/>
      <c r="M15" s="38"/>
      <c r="N15" s="38"/>
      <c r="O15" s="38"/>
      <c r="P15" s="38"/>
    </row>
    <row r="16" spans="1:18" ht="13.5" customHeight="1">
      <c r="A16" s="1066" t="s">
        <v>179</v>
      </c>
      <c r="B16" s="1066"/>
      <c r="C16" s="1066"/>
      <c r="D16" s="1066"/>
      <c r="E16" s="1066"/>
      <c r="F16" s="1066"/>
      <c r="G16" s="1066"/>
      <c r="H16" s="1066"/>
      <c r="I16" s="1066"/>
      <c r="J16" s="1066"/>
      <c r="K16" s="1066"/>
      <c r="L16" s="1066"/>
      <c r="M16" s="1066"/>
      <c r="N16" s="1066"/>
      <c r="O16" s="1066"/>
      <c r="P16" s="1066"/>
    </row>
    <row r="17" spans="1:32" ht="20.25" customHeight="1" thickBot="1">
      <c r="A17" s="62" t="s">
        <v>180</v>
      </c>
      <c r="B17" s="62"/>
      <c r="C17" s="62"/>
      <c r="D17" s="62"/>
      <c r="E17" s="62"/>
      <c r="F17" s="62"/>
      <c r="G17" s="62"/>
      <c r="H17" s="62"/>
      <c r="I17" s="62"/>
      <c r="J17" s="62"/>
      <c r="K17" s="62"/>
      <c r="L17" s="38"/>
      <c r="M17" s="38"/>
      <c r="N17" s="38"/>
      <c r="O17" s="38"/>
      <c r="P17" s="38"/>
    </row>
    <row r="18" spans="1:32" ht="20.25" customHeight="1">
      <c r="A18" s="1053" t="s">
        <v>181</v>
      </c>
      <c r="B18" s="1054"/>
      <c r="C18" s="1060">
        <f>申請書入力用!D28</f>
        <v>0</v>
      </c>
      <c r="D18" s="1061"/>
      <c r="E18" s="1061"/>
      <c r="F18" s="1061"/>
      <c r="G18" s="1061"/>
      <c r="H18" s="1061"/>
      <c r="I18" s="1061"/>
      <c r="J18" s="1061"/>
      <c r="K18" s="1062"/>
      <c r="L18" s="1058">
        <f>申請書入力用!D29</f>
        <v>0</v>
      </c>
      <c r="M18" s="1059"/>
      <c r="N18" s="1059"/>
      <c r="O18" s="1059"/>
      <c r="P18" s="65" t="s">
        <v>103</v>
      </c>
    </row>
    <row r="19" spans="1:32" ht="20.25" customHeight="1">
      <c r="A19" s="1048"/>
      <c r="B19" s="1049"/>
      <c r="C19" s="1063"/>
      <c r="D19" s="1064"/>
      <c r="E19" s="1064"/>
      <c r="F19" s="1064"/>
      <c r="G19" s="1064"/>
      <c r="H19" s="1064"/>
      <c r="I19" s="1064"/>
      <c r="J19" s="1064"/>
      <c r="K19" s="1065"/>
      <c r="L19" s="100"/>
      <c r="M19" s="101" t="s">
        <v>104</v>
      </c>
      <c r="N19" s="102"/>
      <c r="O19" s="42" t="s">
        <v>105</v>
      </c>
      <c r="P19" s="66" t="s">
        <v>182</v>
      </c>
    </row>
    <row r="20" spans="1:32" ht="27" customHeight="1">
      <c r="A20" s="1048"/>
      <c r="B20" s="1049"/>
      <c r="C20" s="1055" t="str">
        <f>申請書入力用!D30</f>
        <v/>
      </c>
      <c r="D20" s="1056"/>
      <c r="E20" s="1056"/>
      <c r="F20" s="1056"/>
      <c r="G20" s="1056"/>
      <c r="H20" s="1056"/>
      <c r="I20" s="1056"/>
      <c r="J20" s="1056"/>
      <c r="K20" s="1056"/>
      <c r="L20" s="1056"/>
      <c r="M20" s="1056"/>
      <c r="N20" s="1056"/>
      <c r="O20" s="1056"/>
      <c r="P20" s="1057"/>
    </row>
    <row r="21" spans="1:32" ht="27" customHeight="1">
      <c r="A21" s="1048" t="s">
        <v>183</v>
      </c>
      <c r="B21" s="1049"/>
      <c r="C21" s="1050">
        <f>申請書入力用!D32</f>
        <v>0</v>
      </c>
      <c r="D21" s="1051"/>
      <c r="E21" s="1051"/>
      <c r="F21" s="1051"/>
      <c r="G21" s="1051"/>
      <c r="H21" s="1051"/>
      <c r="I21" s="1051"/>
      <c r="J21" s="1051"/>
      <c r="K21" s="1051"/>
      <c r="L21" s="1051"/>
      <c r="M21" s="1051"/>
      <c r="N21" s="1051"/>
      <c r="O21" s="1051"/>
      <c r="P21" s="1052"/>
    </row>
    <row r="22" spans="1:32" ht="27" customHeight="1">
      <c r="A22" s="1022" t="s">
        <v>215</v>
      </c>
      <c r="B22" s="1023"/>
      <c r="C22" s="1024">
        <f>申請書入力用!D20</f>
        <v>0</v>
      </c>
      <c r="D22" s="1025"/>
      <c r="E22" s="1025"/>
      <c r="F22" s="1025"/>
      <c r="G22" s="1025"/>
      <c r="H22" s="1025"/>
      <c r="I22" s="1025"/>
      <c r="J22" s="1025"/>
      <c r="K22" s="1025"/>
      <c r="L22" s="1025"/>
      <c r="M22" s="1025"/>
      <c r="N22" s="1025"/>
      <c r="O22" s="1025"/>
      <c r="P22" s="1026"/>
    </row>
    <row r="23" spans="1:32" ht="27" customHeight="1">
      <c r="A23" s="1022" t="s">
        <v>184</v>
      </c>
      <c r="B23" s="1023"/>
      <c r="C23" s="1010">
        <f>申請書入力用!D8</f>
        <v>0</v>
      </c>
      <c r="D23" s="1011"/>
      <c r="E23" s="1011"/>
      <c r="F23" s="1011"/>
      <c r="G23" s="1011"/>
      <c r="H23" s="1011"/>
      <c r="I23" s="67" t="s">
        <v>128</v>
      </c>
      <c r="J23" s="1012">
        <f>申請書入力用!D9</f>
        <v>0</v>
      </c>
      <c r="K23" s="1013"/>
      <c r="L23" s="1013"/>
      <c r="M23" s="1013"/>
      <c r="N23" s="1013"/>
      <c r="O23" s="1013"/>
      <c r="P23" s="68" t="s">
        <v>129</v>
      </c>
    </row>
    <row r="24" spans="1:32" ht="27" customHeight="1" thickBot="1">
      <c r="A24" s="1014" t="s">
        <v>185</v>
      </c>
      <c r="B24" s="1015"/>
      <c r="C24" s="1016" t="s">
        <v>186</v>
      </c>
      <c r="D24" s="1017"/>
      <c r="E24" s="1017"/>
      <c r="F24" s="1017"/>
      <c r="G24" s="1017"/>
      <c r="H24" s="265">
        <f>申請書入力用!I29</f>
        <v>0</v>
      </c>
      <c r="I24" s="1018" t="s">
        <v>102</v>
      </c>
      <c r="J24" s="1018"/>
      <c r="K24" s="1018"/>
      <c r="L24" s="1018"/>
      <c r="M24" s="1018"/>
      <c r="N24" s="1018"/>
      <c r="O24" s="1018"/>
      <c r="P24" s="1019"/>
    </row>
    <row r="25" spans="1:32" ht="13.5" customHeight="1">
      <c r="A25" s="62"/>
      <c r="B25" s="62"/>
      <c r="C25" s="62"/>
      <c r="D25" s="62"/>
      <c r="E25" s="62"/>
      <c r="F25" s="62"/>
      <c r="G25" s="62"/>
      <c r="H25" s="62"/>
      <c r="I25" s="62"/>
      <c r="J25" s="62"/>
      <c r="K25" s="62"/>
      <c r="L25" s="38"/>
      <c r="M25" s="38"/>
      <c r="N25" s="38"/>
      <c r="O25" s="38"/>
      <c r="P25" s="38"/>
    </row>
    <row r="26" spans="1:32" ht="20.25" customHeight="1" thickBot="1">
      <c r="A26" s="62" t="s">
        <v>187</v>
      </c>
      <c r="B26" s="62"/>
      <c r="C26" s="62"/>
      <c r="D26" s="62"/>
      <c r="E26" s="62"/>
      <c r="F26" s="62"/>
      <c r="G26" s="62"/>
      <c r="H26" s="62"/>
      <c r="I26" s="62"/>
      <c r="J26" s="62"/>
      <c r="K26" s="62"/>
      <c r="L26" s="38"/>
      <c r="M26" s="38"/>
      <c r="N26" s="38"/>
      <c r="O26" s="38"/>
      <c r="P26" s="38"/>
    </row>
    <row r="27" spans="1:32" ht="20.25" customHeight="1" thickBot="1">
      <c r="A27" s="69"/>
      <c r="B27" s="992" t="s">
        <v>395</v>
      </c>
      <c r="C27" s="993"/>
      <c r="D27" s="71" t="s">
        <v>188</v>
      </c>
      <c r="E27" s="990">
        <v>5000</v>
      </c>
      <c r="F27" s="990"/>
      <c r="G27" s="72" t="s">
        <v>189</v>
      </c>
      <c r="H27" s="266"/>
      <c r="I27" s="72" t="s">
        <v>190</v>
      </c>
      <c r="J27" s="991" t="str">
        <f>IF(H27="","",E27*H27)</f>
        <v/>
      </c>
      <c r="K27" s="990"/>
      <c r="L27" s="990"/>
      <c r="M27" s="990"/>
      <c r="N27" s="990"/>
      <c r="O27" s="990"/>
      <c r="P27" s="73" t="s">
        <v>106</v>
      </c>
    </row>
    <row r="28" spans="1:32" ht="20.25" customHeight="1" thickBot="1">
      <c r="A28" s="69"/>
      <c r="B28" s="1008" t="s">
        <v>405</v>
      </c>
      <c r="C28" s="1009"/>
      <c r="D28" s="246" t="s">
        <v>188</v>
      </c>
      <c r="E28" s="990">
        <v>10000</v>
      </c>
      <c r="F28" s="990"/>
      <c r="G28" s="72" t="s">
        <v>189</v>
      </c>
      <c r="H28" s="266"/>
      <c r="I28" s="247" t="s">
        <v>392</v>
      </c>
      <c r="J28" s="991" t="str">
        <f>IF(H28="","",E28*H28)</f>
        <v/>
      </c>
      <c r="K28" s="990"/>
      <c r="L28" s="990"/>
      <c r="M28" s="990"/>
      <c r="N28" s="990"/>
      <c r="O28" s="990"/>
      <c r="P28" s="73" t="s">
        <v>394</v>
      </c>
    </row>
    <row r="29" spans="1:32" ht="13.5" customHeight="1">
      <c r="A29" s="69"/>
      <c r="B29" s="70"/>
      <c r="C29" s="70"/>
      <c r="D29" s="1042" t="s">
        <v>393</v>
      </c>
      <c r="E29" s="1042"/>
      <c r="F29" s="1042"/>
      <c r="G29" s="1042"/>
      <c r="H29" s="1042"/>
      <c r="I29" s="1042"/>
      <c r="J29" s="1042"/>
      <c r="K29" s="1042"/>
      <c r="L29" s="1042"/>
      <c r="M29" s="1042"/>
      <c r="N29" s="1042"/>
      <c r="O29" s="1042"/>
      <c r="P29" s="1042"/>
    </row>
    <row r="30" spans="1:32" ht="20.25" customHeight="1" thickBot="1">
      <c r="A30" s="62" t="s">
        <v>191</v>
      </c>
      <c r="B30" s="62"/>
      <c r="C30" s="62"/>
      <c r="D30" s="62"/>
      <c r="E30" s="62"/>
      <c r="F30" s="62"/>
      <c r="G30" s="62"/>
      <c r="H30" s="62"/>
      <c r="I30" s="62"/>
      <c r="J30" s="62"/>
      <c r="K30" s="62"/>
      <c r="L30" s="38"/>
      <c r="M30" s="38"/>
      <c r="N30" s="38"/>
      <c r="O30" s="38"/>
      <c r="P30" s="38"/>
    </row>
    <row r="31" spans="1:32" ht="13.5" customHeight="1">
      <c r="A31" s="994" t="s">
        <v>192</v>
      </c>
      <c r="B31" s="996"/>
      <c r="C31" s="996"/>
      <c r="D31" s="996"/>
      <c r="E31" s="996"/>
      <c r="F31" s="996"/>
      <c r="G31" s="996"/>
      <c r="H31" s="996"/>
      <c r="I31" s="999" t="s">
        <v>193</v>
      </c>
      <c r="J31" s="999"/>
      <c r="K31" s="996"/>
      <c r="L31" s="996"/>
      <c r="M31" s="996"/>
      <c r="N31" s="996"/>
      <c r="O31" s="1002" t="s">
        <v>194</v>
      </c>
      <c r="P31" s="1003"/>
      <c r="Q31" s="74"/>
      <c r="R31" s="75"/>
      <c r="S31" s="75"/>
      <c r="T31" s="75"/>
      <c r="U31" s="75"/>
      <c r="V31" s="75"/>
      <c r="W31" s="75"/>
      <c r="X31" s="75"/>
      <c r="Y31" s="75"/>
      <c r="Z31" s="75"/>
      <c r="AA31" s="75"/>
      <c r="AB31" s="75"/>
      <c r="AC31" s="75"/>
      <c r="AD31" s="75"/>
      <c r="AE31" s="75"/>
      <c r="AF31" s="75"/>
    </row>
    <row r="32" spans="1:32" ht="13.5" customHeight="1">
      <c r="A32" s="984"/>
      <c r="B32" s="997"/>
      <c r="C32" s="997"/>
      <c r="D32" s="997"/>
      <c r="E32" s="997"/>
      <c r="F32" s="997"/>
      <c r="G32" s="997"/>
      <c r="H32" s="997"/>
      <c r="I32" s="1000"/>
      <c r="J32" s="1000"/>
      <c r="K32" s="997"/>
      <c r="L32" s="997"/>
      <c r="M32" s="997"/>
      <c r="N32" s="997"/>
      <c r="O32" s="1004"/>
      <c r="P32" s="1005"/>
      <c r="Q32" s="74"/>
      <c r="R32" s="75"/>
      <c r="S32" s="75"/>
      <c r="T32" s="75"/>
      <c r="U32" s="75"/>
      <c r="V32" s="75"/>
      <c r="W32" s="75"/>
      <c r="X32" s="75"/>
      <c r="Y32" s="75"/>
      <c r="Z32" s="75"/>
      <c r="AA32" s="75"/>
      <c r="AB32" s="75"/>
      <c r="AC32" s="75"/>
      <c r="AD32" s="75"/>
      <c r="AE32" s="75"/>
      <c r="AF32" s="75"/>
    </row>
    <row r="33" spans="1:32" ht="13.5" customHeight="1">
      <c r="A33" s="995"/>
      <c r="B33" s="998"/>
      <c r="C33" s="998"/>
      <c r="D33" s="998"/>
      <c r="E33" s="998"/>
      <c r="F33" s="998"/>
      <c r="G33" s="998"/>
      <c r="H33" s="998"/>
      <c r="I33" s="1001"/>
      <c r="J33" s="1001"/>
      <c r="K33" s="998"/>
      <c r="L33" s="998"/>
      <c r="M33" s="998"/>
      <c r="N33" s="998"/>
      <c r="O33" s="1006"/>
      <c r="P33" s="1007"/>
      <c r="Q33" s="76"/>
      <c r="R33" s="77"/>
      <c r="S33" s="77"/>
      <c r="T33" s="77"/>
      <c r="U33" s="77"/>
      <c r="V33" s="77"/>
      <c r="W33" s="77"/>
      <c r="X33" s="77"/>
      <c r="Y33" s="77"/>
      <c r="Z33" s="77"/>
      <c r="AA33" s="77"/>
      <c r="AB33" s="77"/>
      <c r="AC33" s="77"/>
      <c r="AD33" s="77"/>
      <c r="AE33" s="77"/>
      <c r="AF33" s="77"/>
    </row>
    <row r="34" spans="1:32" ht="20.25" customHeight="1">
      <c r="A34" s="78" t="s">
        <v>195</v>
      </c>
      <c r="B34" s="966" t="s">
        <v>196</v>
      </c>
      <c r="C34" s="966"/>
      <c r="D34" s="966"/>
      <c r="E34" s="966"/>
      <c r="F34" s="966"/>
      <c r="G34" s="966"/>
      <c r="H34" s="966"/>
      <c r="I34" s="967" t="s">
        <v>197</v>
      </c>
      <c r="J34" s="967"/>
      <c r="K34" s="967"/>
      <c r="L34" s="967"/>
      <c r="M34" s="967"/>
      <c r="N34" s="967"/>
      <c r="O34" s="967"/>
      <c r="P34" s="968"/>
      <c r="Q34" s="74"/>
      <c r="R34" s="75"/>
      <c r="S34" s="75"/>
      <c r="T34" s="75"/>
      <c r="U34" s="75"/>
      <c r="V34" s="75"/>
      <c r="W34" s="75"/>
      <c r="X34" s="75"/>
      <c r="Y34" s="75"/>
      <c r="Z34" s="75"/>
      <c r="AA34" s="75"/>
      <c r="AB34" s="75"/>
      <c r="AC34" s="75"/>
      <c r="AD34" s="75"/>
      <c r="AE34" s="75"/>
      <c r="AF34" s="75"/>
    </row>
    <row r="35" spans="1:32" ht="13.5" customHeight="1">
      <c r="A35" s="969" t="s">
        <v>198</v>
      </c>
      <c r="B35" s="970"/>
      <c r="C35" s="971"/>
      <c r="D35" s="971"/>
      <c r="E35" s="971"/>
      <c r="F35" s="971"/>
      <c r="G35" s="971"/>
      <c r="H35" s="972"/>
      <c r="I35" s="973"/>
      <c r="J35" s="974"/>
      <c r="K35" s="974"/>
      <c r="L35" s="977" t="s">
        <v>199</v>
      </c>
      <c r="M35" s="978"/>
      <c r="N35" s="978"/>
      <c r="O35" s="978"/>
      <c r="P35" s="979"/>
      <c r="Q35" s="79"/>
      <c r="R35" s="80"/>
      <c r="S35" s="80"/>
      <c r="T35" s="80"/>
      <c r="U35" s="80"/>
      <c r="V35" s="80"/>
      <c r="W35" s="80"/>
      <c r="X35" s="80"/>
      <c r="Y35" s="80"/>
      <c r="Z35" s="80"/>
      <c r="AA35" s="80"/>
      <c r="AB35" s="80"/>
      <c r="AC35" s="80"/>
      <c r="AD35" s="80"/>
      <c r="AE35" s="80"/>
      <c r="AF35" s="75"/>
    </row>
    <row r="36" spans="1:32" ht="13.5" customHeight="1">
      <c r="A36" s="969"/>
      <c r="B36" s="970"/>
      <c r="C36" s="971"/>
      <c r="D36" s="971"/>
      <c r="E36" s="971"/>
      <c r="F36" s="971"/>
      <c r="G36" s="971"/>
      <c r="H36" s="972"/>
      <c r="I36" s="975"/>
      <c r="J36" s="976"/>
      <c r="K36" s="976"/>
      <c r="L36" s="980"/>
      <c r="M36" s="981"/>
      <c r="N36" s="981"/>
      <c r="O36" s="981"/>
      <c r="P36" s="982"/>
      <c r="Q36" s="79"/>
      <c r="R36" s="80"/>
      <c r="S36" s="80"/>
      <c r="T36" s="80"/>
      <c r="U36" s="80"/>
      <c r="V36" s="80"/>
      <c r="W36" s="80"/>
      <c r="X36" s="80"/>
      <c r="Y36" s="80"/>
      <c r="Z36" s="80"/>
      <c r="AA36" s="80"/>
      <c r="AB36" s="80"/>
      <c r="AC36" s="80"/>
      <c r="AD36" s="80"/>
      <c r="AE36" s="80"/>
      <c r="AF36" s="75"/>
    </row>
    <row r="37" spans="1:32" ht="20.25" customHeight="1">
      <c r="A37" s="983" t="s">
        <v>200</v>
      </c>
      <c r="B37" s="987" t="s">
        <v>371</v>
      </c>
      <c r="C37" s="267"/>
      <c r="D37" s="267"/>
      <c r="E37" s="267"/>
      <c r="F37" s="267"/>
      <c r="G37" s="267"/>
      <c r="H37" s="267"/>
      <c r="I37" s="268"/>
      <c r="J37" s="268"/>
      <c r="K37" s="269"/>
      <c r="L37" s="964" t="s">
        <v>201</v>
      </c>
      <c r="M37" s="964"/>
      <c r="N37" s="964"/>
      <c r="O37" s="964"/>
      <c r="P37" s="986"/>
      <c r="Q37" s="74"/>
      <c r="R37" s="80"/>
      <c r="S37" s="80"/>
      <c r="T37" s="80"/>
      <c r="U37" s="80"/>
      <c r="V37" s="80"/>
      <c r="W37" s="80"/>
      <c r="X37" s="80"/>
      <c r="Y37" s="80"/>
      <c r="Z37" s="80"/>
      <c r="AA37" s="80"/>
      <c r="AB37" s="80"/>
      <c r="AC37" s="80"/>
      <c r="AD37" s="80"/>
      <c r="AE37" s="80"/>
      <c r="AF37" s="75"/>
    </row>
    <row r="38" spans="1:32" ht="20.25" customHeight="1">
      <c r="A38" s="984"/>
      <c r="B38" s="988"/>
      <c r="C38" s="270"/>
      <c r="D38" s="270"/>
      <c r="E38" s="270"/>
      <c r="F38" s="270"/>
      <c r="G38" s="270"/>
      <c r="H38" s="270"/>
      <c r="I38" s="270"/>
      <c r="J38" s="270"/>
      <c r="K38" s="271"/>
      <c r="L38" s="964"/>
      <c r="M38" s="964"/>
      <c r="N38" s="964"/>
      <c r="O38" s="964"/>
      <c r="P38" s="986"/>
      <c r="Q38" s="74"/>
      <c r="R38" s="80"/>
      <c r="S38" s="80"/>
      <c r="T38" s="80"/>
      <c r="U38" s="80"/>
      <c r="V38" s="80"/>
      <c r="W38" s="80"/>
      <c r="X38" s="80"/>
      <c r="Y38" s="80"/>
      <c r="Z38" s="80"/>
      <c r="AA38" s="80"/>
      <c r="AB38" s="80"/>
      <c r="AC38" s="80"/>
      <c r="AD38" s="80"/>
      <c r="AE38" s="80"/>
    </row>
    <row r="39" spans="1:32" ht="20.25" customHeight="1">
      <c r="A39" s="984"/>
      <c r="B39" s="989"/>
      <c r="C39" s="272"/>
      <c r="D39" s="272"/>
      <c r="E39" s="272"/>
      <c r="F39" s="272"/>
      <c r="G39" s="272"/>
      <c r="H39" s="272"/>
      <c r="I39" s="272"/>
      <c r="J39" s="272"/>
      <c r="K39" s="273"/>
      <c r="L39" s="964"/>
      <c r="M39" s="964"/>
      <c r="N39" s="964"/>
      <c r="O39" s="964"/>
      <c r="P39" s="986"/>
      <c r="Q39" s="81"/>
      <c r="R39" s="80"/>
      <c r="S39" s="80"/>
      <c r="T39" s="82"/>
      <c r="U39" s="82"/>
      <c r="V39" s="82"/>
      <c r="W39" s="82"/>
      <c r="X39" s="80"/>
      <c r="Y39" s="80"/>
      <c r="Z39" s="82"/>
      <c r="AA39" s="82"/>
      <c r="AB39" s="80"/>
      <c r="AC39" s="80"/>
      <c r="AD39" s="82"/>
      <c r="AE39" s="82"/>
    </row>
    <row r="40" spans="1:32" ht="13.5" customHeight="1">
      <c r="A40" s="984"/>
      <c r="B40" s="1030" t="s">
        <v>372</v>
      </c>
      <c r="C40" s="1033"/>
      <c r="D40" s="1034"/>
      <c r="E40" s="1034"/>
      <c r="F40" s="1034"/>
      <c r="G40" s="1034"/>
      <c r="H40" s="1034"/>
      <c r="I40" s="1034"/>
      <c r="J40" s="1034"/>
      <c r="K40" s="1034"/>
      <c r="L40" s="1034"/>
      <c r="M40" s="1034"/>
      <c r="N40" s="1034"/>
      <c r="O40" s="1034"/>
      <c r="P40" s="1035"/>
      <c r="Q40" s="79"/>
      <c r="R40" s="80"/>
      <c r="S40" s="80"/>
      <c r="T40" s="80"/>
      <c r="U40" s="80"/>
      <c r="V40" s="80"/>
      <c r="W40" s="80"/>
      <c r="X40" s="80"/>
      <c r="Y40" s="80"/>
      <c r="Z40" s="80"/>
      <c r="AA40" s="80"/>
      <c r="AB40" s="80"/>
      <c r="AC40" s="80"/>
      <c r="AD40" s="80"/>
      <c r="AE40" s="80"/>
      <c r="AF40" s="75"/>
    </row>
    <row r="41" spans="1:32" ht="13.5" customHeight="1">
      <c r="A41" s="984"/>
      <c r="B41" s="1031"/>
      <c r="C41" s="1036"/>
      <c r="D41" s="1037"/>
      <c r="E41" s="1037"/>
      <c r="F41" s="1037"/>
      <c r="G41" s="1037"/>
      <c r="H41" s="1037"/>
      <c r="I41" s="1037"/>
      <c r="J41" s="1037"/>
      <c r="K41" s="1037"/>
      <c r="L41" s="1037"/>
      <c r="M41" s="1037"/>
      <c r="N41" s="1037"/>
      <c r="O41" s="1037"/>
      <c r="P41" s="1038"/>
      <c r="Q41" s="79"/>
      <c r="R41" s="80"/>
      <c r="S41" s="80"/>
      <c r="T41" s="80"/>
      <c r="U41" s="80"/>
      <c r="V41" s="80"/>
      <c r="W41" s="80"/>
      <c r="X41" s="80"/>
      <c r="Y41" s="80"/>
      <c r="Z41" s="80"/>
      <c r="AA41" s="80"/>
      <c r="AB41" s="80"/>
      <c r="AC41" s="80"/>
      <c r="AD41" s="80"/>
      <c r="AE41" s="80"/>
      <c r="AF41" s="83"/>
    </row>
    <row r="42" spans="1:32" ht="13.5" customHeight="1" thickBot="1">
      <c r="A42" s="985"/>
      <c r="B42" s="1032"/>
      <c r="C42" s="1039"/>
      <c r="D42" s="1040"/>
      <c r="E42" s="1040"/>
      <c r="F42" s="1040"/>
      <c r="G42" s="1040"/>
      <c r="H42" s="1040"/>
      <c r="I42" s="1040"/>
      <c r="J42" s="1040"/>
      <c r="K42" s="1040"/>
      <c r="L42" s="1040"/>
      <c r="M42" s="1040"/>
      <c r="N42" s="1040"/>
      <c r="O42" s="1040"/>
      <c r="P42" s="1041"/>
      <c r="Q42" s="79"/>
      <c r="R42" s="80"/>
      <c r="S42" s="80"/>
      <c r="T42" s="80"/>
      <c r="U42" s="80"/>
      <c r="V42" s="80"/>
      <c r="W42" s="80"/>
      <c r="X42" s="80"/>
      <c r="Y42" s="80"/>
      <c r="Z42" s="80"/>
      <c r="AA42" s="80"/>
      <c r="AB42" s="80"/>
      <c r="AC42" s="80"/>
      <c r="AD42" s="80"/>
      <c r="AE42" s="80"/>
      <c r="AF42" s="83"/>
    </row>
    <row r="43" spans="1:32" ht="13.5" customHeight="1">
      <c r="A43" s="964" t="s">
        <v>202</v>
      </c>
      <c r="B43" s="965"/>
      <c r="C43" s="965"/>
      <c r="D43" s="965"/>
      <c r="E43" s="965"/>
      <c r="F43" s="965"/>
      <c r="G43" s="965"/>
      <c r="H43" s="965"/>
      <c r="I43" s="965"/>
      <c r="J43" s="965"/>
      <c r="K43" s="965"/>
      <c r="L43" s="965"/>
      <c r="M43" s="965"/>
      <c r="N43" s="965"/>
      <c r="O43" s="965"/>
      <c r="P43" s="965"/>
      <c r="Q43" s="84"/>
      <c r="R43" s="84"/>
      <c r="S43" s="84"/>
      <c r="T43" s="84"/>
      <c r="U43" s="84"/>
      <c r="V43" s="84"/>
      <c r="W43" s="84"/>
      <c r="X43" s="84"/>
      <c r="Y43" s="84"/>
      <c r="Z43" s="84"/>
      <c r="AA43" s="84"/>
      <c r="AB43" s="84"/>
      <c r="AC43" s="84"/>
      <c r="AD43" s="84"/>
      <c r="AE43" s="84"/>
      <c r="AF43" s="84"/>
    </row>
    <row r="44" spans="1:32" ht="13.5" customHeight="1">
      <c r="A44" s="964"/>
      <c r="B44" s="964"/>
      <c r="C44" s="964"/>
      <c r="D44" s="964"/>
      <c r="E44" s="964"/>
      <c r="F44" s="964"/>
      <c r="G44" s="964"/>
      <c r="H44" s="964"/>
      <c r="I44" s="964"/>
      <c r="J44" s="964"/>
      <c r="K44" s="964"/>
      <c r="L44" s="964"/>
      <c r="M44" s="964"/>
      <c r="N44" s="964"/>
      <c r="O44" s="964"/>
      <c r="P44" s="964"/>
    </row>
    <row r="45" spans="1:32" ht="20.25" customHeight="1">
      <c r="B45" s="85"/>
      <c r="C45" s="85"/>
      <c r="D45" s="85"/>
      <c r="E45" s="85"/>
      <c r="F45" s="85"/>
      <c r="G45" s="85"/>
      <c r="H45" s="85"/>
      <c r="I45" s="85"/>
      <c r="J45" s="85"/>
      <c r="K45" s="85"/>
    </row>
    <row r="46" spans="1:32" ht="20.25" customHeight="1">
      <c r="B46" s="85"/>
      <c r="C46" s="85"/>
      <c r="D46" s="85"/>
      <c r="E46" s="85"/>
      <c r="F46" s="85"/>
      <c r="G46" s="85"/>
      <c r="H46" s="85"/>
      <c r="I46" s="85"/>
      <c r="J46" s="85"/>
      <c r="K46" s="85"/>
    </row>
  </sheetData>
  <sheetProtection algorithmName="SHA-512" hashValue="R53laPeg+EdU6VQTWjZVeQMRDc+DWgWJ+wBLI3HOrHki0AR7WErMySTYJdH08kV9F3879v1qSA7kk1/NVJ9t2A==" saltValue="XwBpfYyyuFhb/9bpip+6Xg==" spinCount="100000" sheet="1" objects="1" scenarios="1"/>
  <mergeCells count="57">
    <mergeCell ref="B40:B42"/>
    <mergeCell ref="C40:P42"/>
    <mergeCell ref="D29:P29"/>
    <mergeCell ref="G12:H13"/>
    <mergeCell ref="I12:O13"/>
    <mergeCell ref="P12:P13"/>
    <mergeCell ref="E28:F28"/>
    <mergeCell ref="J28:O28"/>
    <mergeCell ref="A21:B21"/>
    <mergeCell ref="C21:P21"/>
    <mergeCell ref="A18:B20"/>
    <mergeCell ref="C20:P20"/>
    <mergeCell ref="L18:O18"/>
    <mergeCell ref="C18:K19"/>
    <mergeCell ref="A16:P16"/>
    <mergeCell ref="A23:B23"/>
    <mergeCell ref="A1:P1"/>
    <mergeCell ref="A2:P2"/>
    <mergeCell ref="L4:P4"/>
    <mergeCell ref="G9:H9"/>
    <mergeCell ref="I9:P9"/>
    <mergeCell ref="G10:H10"/>
    <mergeCell ref="I10:P10"/>
    <mergeCell ref="G11:H11"/>
    <mergeCell ref="I11:P11"/>
    <mergeCell ref="A22:B22"/>
    <mergeCell ref="C22:P22"/>
    <mergeCell ref="C23:H23"/>
    <mergeCell ref="J23:O23"/>
    <mergeCell ref="A24:B24"/>
    <mergeCell ref="C24:G24"/>
    <mergeCell ref="I24:P24"/>
    <mergeCell ref="E27:F27"/>
    <mergeCell ref="J27:O27"/>
    <mergeCell ref="B27:C27"/>
    <mergeCell ref="A31:A33"/>
    <mergeCell ref="B31:H33"/>
    <mergeCell ref="I31:J33"/>
    <mergeCell ref="K31:N33"/>
    <mergeCell ref="O31:P33"/>
    <mergeCell ref="B28:C28"/>
    <mergeCell ref="A43:P44"/>
    <mergeCell ref="B34:H34"/>
    <mergeCell ref="I34:P34"/>
    <mergeCell ref="A35:A36"/>
    <mergeCell ref="B35:B36"/>
    <mergeCell ref="C35:C36"/>
    <mergeCell ref="D35:D36"/>
    <mergeCell ref="E35:E36"/>
    <mergeCell ref="F35:F36"/>
    <mergeCell ref="G35:G36"/>
    <mergeCell ref="H35:H36"/>
    <mergeCell ref="I35:K36"/>
    <mergeCell ref="L35:P36"/>
    <mergeCell ref="A37:A42"/>
    <mergeCell ref="L37:P39"/>
    <mergeCell ref="B37:B39"/>
  </mergeCells>
  <phoneticPr fontId="1"/>
  <conditionalFormatting sqref="B40:C40">
    <cfRule type="containsBlanks" dxfId="2" priority="3">
      <formula>LEN(TRIM(B40))=0</formula>
    </cfRule>
  </conditionalFormatting>
  <conditionalFormatting sqref="H24">
    <cfRule type="expression" dxfId="1" priority="2">
      <formula>H24&lt;&gt;""</formula>
    </cfRule>
  </conditionalFormatting>
  <conditionalFormatting sqref="C40:P42">
    <cfRule type="expression" dxfId="0" priority="1">
      <formula>C40&lt;&gt;""</formula>
    </cfRule>
  </conditionalFormatting>
  <pageMargins left="0.70866141732283472" right="0.51181102362204722"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D22C1-C3F5-4491-9B7C-E62C8FFE1D81}">
  <dimension ref="A1:AG69"/>
  <sheetViews>
    <sheetView view="pageBreakPreview" zoomScaleNormal="100" zoomScaleSheetLayoutView="100" workbookViewId="0">
      <selection activeCell="M30" sqref="M30:M33"/>
    </sheetView>
  </sheetViews>
  <sheetFormatPr defaultColWidth="9" defaultRowHeight="13.5"/>
  <cols>
    <col min="1" max="1" width="3.75" style="3" customWidth="1"/>
    <col min="2" max="2" width="5.125" style="3" customWidth="1"/>
    <col min="3" max="3" width="12" style="3" customWidth="1"/>
    <col min="4" max="4" width="4.875" style="3" customWidth="1"/>
    <col min="5" max="5" width="18.375" style="3" customWidth="1"/>
    <col min="6" max="6" width="2.875" style="3"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279" t="s">
        <v>379</v>
      </c>
      <c r="D1" s="279"/>
      <c r="E1" s="279"/>
      <c r="F1" s="279"/>
      <c r="G1" s="279"/>
      <c r="H1" s="453" t="s">
        <v>89</v>
      </c>
      <c r="I1" s="453"/>
      <c r="J1" s="453"/>
      <c r="K1" s="453"/>
      <c r="L1" s="453"/>
      <c r="N1" s="280" t="s">
        <v>47</v>
      </c>
      <c r="O1" s="282"/>
      <c r="P1" s="282"/>
      <c r="AG1" s="3" t="s">
        <v>86</v>
      </c>
    </row>
    <row r="2" spans="1:33" ht="27" customHeight="1">
      <c r="A2" s="28"/>
      <c r="B2" s="28"/>
      <c r="C2" s="279"/>
      <c r="D2" s="279"/>
      <c r="E2" s="279"/>
      <c r="F2" s="279"/>
      <c r="G2" s="279"/>
      <c r="H2" s="453"/>
      <c r="I2" s="453"/>
      <c r="J2" s="453"/>
      <c r="K2" s="453"/>
      <c r="L2" s="453"/>
      <c r="N2" s="281"/>
      <c r="O2" s="283"/>
      <c r="P2" s="283"/>
      <c r="R2" s="284" t="s">
        <v>77</v>
      </c>
      <c r="S2" s="285"/>
      <c r="T2" s="288" t="s">
        <v>78</v>
      </c>
      <c r="U2" s="288"/>
      <c r="V2" s="288"/>
      <c r="W2" s="288"/>
      <c r="X2" s="289"/>
    </row>
    <row r="3" spans="1:33" ht="20.25" customHeight="1" thickBot="1">
      <c r="A3" s="3" t="s">
        <v>25</v>
      </c>
      <c r="H3" s="163" t="s">
        <v>290</v>
      </c>
      <c r="N3" s="4" t="s">
        <v>291</v>
      </c>
      <c r="O3" s="5"/>
      <c r="P3" s="5"/>
      <c r="R3" s="286"/>
      <c r="S3" s="287"/>
      <c r="T3" s="290"/>
      <c r="U3" s="290"/>
      <c r="V3" s="290"/>
      <c r="W3" s="290"/>
      <c r="X3" s="291"/>
    </row>
    <row r="4" spans="1:33" ht="27" customHeight="1" thickBot="1">
      <c r="A4" s="8" t="s">
        <v>37</v>
      </c>
      <c r="G4" s="27"/>
      <c r="N4" s="292">
        <v>44774</v>
      </c>
      <c r="O4" s="293"/>
      <c r="P4" s="294"/>
      <c r="R4" s="286" t="s">
        <v>79</v>
      </c>
      <c r="S4" s="287"/>
      <c r="T4" s="290" t="s">
        <v>78</v>
      </c>
      <c r="U4" s="290"/>
      <c r="V4" s="290"/>
      <c r="W4" s="290"/>
      <c r="X4" s="291"/>
    </row>
    <row r="5" spans="1:33" ht="27" customHeight="1" thickBot="1">
      <c r="B5" s="295"/>
      <c r="C5" s="296"/>
      <c r="D5" s="296"/>
      <c r="E5" s="296"/>
      <c r="F5" s="296"/>
      <c r="G5" s="296"/>
      <c r="H5" s="296"/>
      <c r="I5" s="296"/>
      <c r="J5" s="35"/>
      <c r="K5" s="35"/>
      <c r="L5" s="35"/>
      <c r="N5" s="6" t="s">
        <v>26</v>
      </c>
      <c r="O5" s="6"/>
      <c r="P5" s="6"/>
      <c r="R5" s="286"/>
      <c r="S5" s="287"/>
      <c r="T5" s="290"/>
      <c r="U5" s="290"/>
      <c r="V5" s="290"/>
      <c r="W5" s="290"/>
      <c r="X5" s="291"/>
    </row>
    <row r="6" spans="1:33" ht="27" customHeight="1">
      <c r="B6" s="296"/>
      <c r="C6" s="296"/>
      <c r="D6" s="296"/>
      <c r="E6" s="296"/>
      <c r="F6" s="296"/>
      <c r="G6" s="296"/>
      <c r="H6" s="296"/>
      <c r="I6" s="296"/>
      <c r="J6" s="35"/>
      <c r="K6" s="35"/>
      <c r="L6" s="35"/>
      <c r="N6" s="297" t="s">
        <v>292</v>
      </c>
      <c r="O6" s="298"/>
      <c r="P6" s="299"/>
      <c r="R6" s="303" t="s">
        <v>81</v>
      </c>
      <c r="S6" s="287" t="s">
        <v>80</v>
      </c>
      <c r="T6" s="290" t="s">
        <v>78</v>
      </c>
      <c r="U6" s="290"/>
      <c r="V6" s="290"/>
      <c r="W6" s="290"/>
      <c r="X6" s="291"/>
    </row>
    <row r="7" spans="1:33" ht="20.25" customHeight="1" thickBot="1">
      <c r="N7" s="300"/>
      <c r="O7" s="301"/>
      <c r="P7" s="302"/>
      <c r="R7" s="303"/>
      <c r="S7" s="287"/>
      <c r="T7" s="290"/>
      <c r="U7" s="290"/>
      <c r="V7" s="290"/>
      <c r="W7" s="290"/>
      <c r="X7" s="291"/>
    </row>
    <row r="8" spans="1:33" ht="27" customHeight="1">
      <c r="B8" s="304" t="s">
        <v>28</v>
      </c>
      <c r="C8" s="305"/>
      <c r="D8" s="306" t="s">
        <v>293</v>
      </c>
      <c r="E8" s="307"/>
      <c r="F8" s="307"/>
      <c r="G8" s="307"/>
      <c r="H8" s="307"/>
      <c r="I8" s="307"/>
      <c r="J8" s="223"/>
      <c r="K8" s="223"/>
      <c r="L8" s="123" t="s">
        <v>20</v>
      </c>
      <c r="M8" s="318" t="s">
        <v>30</v>
      </c>
      <c r="N8" s="321" t="s">
        <v>2</v>
      </c>
      <c r="O8" s="321"/>
      <c r="P8" s="164" t="s">
        <v>284</v>
      </c>
      <c r="R8" s="303"/>
      <c r="S8" s="287" t="s">
        <v>83</v>
      </c>
      <c r="T8" s="290" t="s">
        <v>78</v>
      </c>
      <c r="U8" s="290"/>
      <c r="V8" s="290"/>
      <c r="W8" s="290"/>
      <c r="X8" s="291"/>
    </row>
    <row r="9" spans="1:33" ht="27" customHeight="1">
      <c r="B9" s="322" t="s">
        <v>39</v>
      </c>
      <c r="C9" s="323"/>
      <c r="D9" s="310" t="s">
        <v>294</v>
      </c>
      <c r="E9" s="311"/>
      <c r="F9" s="311"/>
      <c r="G9" s="311"/>
      <c r="H9" s="311"/>
      <c r="I9" s="311"/>
      <c r="J9" s="224"/>
      <c r="K9" s="224"/>
      <c r="L9" s="124" t="s">
        <v>21</v>
      </c>
      <c r="M9" s="319"/>
      <c r="N9" s="313" t="s">
        <v>32</v>
      </c>
      <c r="O9" s="313"/>
      <c r="P9" s="165"/>
      <c r="R9" s="303"/>
      <c r="S9" s="287"/>
      <c r="T9" s="290"/>
      <c r="U9" s="290"/>
      <c r="V9" s="290"/>
      <c r="W9" s="290"/>
      <c r="X9" s="291"/>
    </row>
    <row r="10" spans="1:33" ht="27" customHeight="1">
      <c r="B10" s="308" t="s">
        <v>3</v>
      </c>
      <c r="C10" s="309"/>
      <c r="D10" s="310" t="s">
        <v>295</v>
      </c>
      <c r="E10" s="311"/>
      <c r="F10" s="311"/>
      <c r="G10" s="311"/>
      <c r="H10" s="311"/>
      <c r="I10" s="311"/>
      <c r="J10" s="311"/>
      <c r="K10" s="311"/>
      <c r="L10" s="312"/>
      <c r="M10" s="319"/>
      <c r="N10" s="313" t="s">
        <v>33</v>
      </c>
      <c r="O10" s="313"/>
      <c r="P10" s="165"/>
      <c r="R10" s="303"/>
      <c r="S10" s="287" t="s">
        <v>84</v>
      </c>
      <c r="T10" s="290" t="s">
        <v>78</v>
      </c>
      <c r="U10" s="290"/>
      <c r="V10" s="290"/>
      <c r="W10" s="290"/>
      <c r="X10" s="291"/>
    </row>
    <row r="11" spans="1:33" ht="27" customHeight="1">
      <c r="B11" s="308" t="s">
        <v>29</v>
      </c>
      <c r="C11" s="309"/>
      <c r="D11" s="310" t="s">
        <v>296</v>
      </c>
      <c r="E11" s="311"/>
      <c r="F11" s="311"/>
      <c r="G11" s="311"/>
      <c r="H11" s="311"/>
      <c r="I11" s="311"/>
      <c r="J11" s="311"/>
      <c r="K11" s="311"/>
      <c r="L11" s="312"/>
      <c r="M11" s="319"/>
      <c r="N11" s="313" t="s">
        <v>34</v>
      </c>
      <c r="O11" s="313"/>
      <c r="P11" s="165"/>
      <c r="R11" s="303"/>
      <c r="S11" s="287"/>
      <c r="T11" s="290"/>
      <c r="U11" s="290"/>
      <c r="V11" s="290"/>
      <c r="W11" s="290"/>
      <c r="X11" s="291"/>
    </row>
    <row r="12" spans="1:33" ht="27" customHeight="1">
      <c r="B12" s="308"/>
      <c r="C12" s="309"/>
      <c r="D12" s="310"/>
      <c r="E12" s="311"/>
      <c r="F12" s="311"/>
      <c r="G12" s="311"/>
      <c r="H12" s="311"/>
      <c r="I12" s="311"/>
      <c r="J12" s="311"/>
      <c r="K12" s="311"/>
      <c r="L12" s="312"/>
      <c r="M12" s="319"/>
      <c r="N12" s="314" t="s">
        <v>35</v>
      </c>
      <c r="O12" s="315"/>
      <c r="P12" s="166"/>
      <c r="R12" s="303"/>
      <c r="S12" s="287"/>
      <c r="T12" s="290"/>
      <c r="U12" s="290"/>
      <c r="V12" s="290"/>
      <c r="W12" s="290"/>
      <c r="X12" s="291"/>
    </row>
    <row r="13" spans="1:33" ht="27" customHeight="1">
      <c r="B13" s="308" t="s">
        <v>38</v>
      </c>
      <c r="C13" s="309"/>
      <c r="D13" s="351">
        <v>36872</v>
      </c>
      <c r="E13" s="352"/>
      <c r="F13" s="352"/>
      <c r="G13" s="352"/>
      <c r="H13" s="352"/>
      <c r="I13" s="352"/>
      <c r="J13" s="352"/>
      <c r="K13" s="352"/>
      <c r="L13" s="353"/>
      <c r="M13" s="319"/>
      <c r="N13" s="354" t="s">
        <v>36</v>
      </c>
      <c r="O13" s="354"/>
      <c r="P13" s="166"/>
      <c r="R13" s="303"/>
      <c r="S13" s="287"/>
      <c r="T13" s="290"/>
      <c r="U13" s="290"/>
      <c r="V13" s="290"/>
      <c r="W13" s="290"/>
      <c r="X13" s="291"/>
    </row>
    <row r="14" spans="1:33" ht="27" customHeight="1">
      <c r="B14" s="316" t="s">
        <v>40</v>
      </c>
      <c r="C14" s="317"/>
      <c r="D14" s="324">
        <v>20</v>
      </c>
      <c r="E14" s="325"/>
      <c r="F14" s="106"/>
      <c r="G14" s="107" t="s">
        <v>46</v>
      </c>
      <c r="H14" s="33" t="s">
        <v>0</v>
      </c>
      <c r="I14" s="326" t="s">
        <v>297</v>
      </c>
      <c r="J14" s="327"/>
      <c r="K14" s="327"/>
      <c r="L14" s="328"/>
      <c r="M14" s="319"/>
      <c r="N14" s="329" t="s">
        <v>71</v>
      </c>
      <c r="O14" s="330"/>
      <c r="P14" s="331"/>
      <c r="R14" s="303"/>
      <c r="S14" s="287"/>
      <c r="T14" s="290"/>
      <c r="U14" s="290"/>
      <c r="V14" s="290"/>
      <c r="W14" s="290"/>
      <c r="X14" s="291"/>
    </row>
    <row r="15" spans="1:33" ht="27" customHeight="1">
      <c r="B15" s="332" t="s">
        <v>41</v>
      </c>
      <c r="C15" s="333"/>
      <c r="D15" s="103" t="s">
        <v>207</v>
      </c>
      <c r="E15" s="336" t="s">
        <v>300</v>
      </c>
      <c r="F15" s="336"/>
      <c r="G15" s="337"/>
      <c r="H15" s="9" t="s">
        <v>1</v>
      </c>
      <c r="I15" s="338" t="s">
        <v>298</v>
      </c>
      <c r="J15" s="339"/>
      <c r="K15" s="339"/>
      <c r="L15" s="340"/>
      <c r="M15" s="320"/>
      <c r="N15" s="341"/>
      <c r="O15" s="342"/>
      <c r="P15" s="343"/>
      <c r="R15" s="303"/>
      <c r="S15" s="287"/>
      <c r="T15" s="290"/>
      <c r="U15" s="290"/>
      <c r="V15" s="290"/>
      <c r="W15" s="290"/>
      <c r="X15" s="291"/>
    </row>
    <row r="16" spans="1:33" ht="27" customHeight="1">
      <c r="B16" s="334"/>
      <c r="C16" s="335"/>
      <c r="D16" s="344" t="s">
        <v>323</v>
      </c>
      <c r="E16" s="345"/>
      <c r="F16" s="345"/>
      <c r="G16" s="345"/>
      <c r="H16" s="345"/>
      <c r="I16" s="345"/>
      <c r="J16" s="345"/>
      <c r="K16" s="345"/>
      <c r="L16" s="345"/>
      <c r="M16" s="345"/>
      <c r="N16" s="345"/>
      <c r="O16" s="345"/>
      <c r="P16" s="346"/>
      <c r="R16" s="303" t="s">
        <v>82</v>
      </c>
      <c r="S16" s="287" t="s">
        <v>80</v>
      </c>
      <c r="T16" s="290" t="s">
        <v>78</v>
      </c>
      <c r="U16" s="290"/>
      <c r="V16" s="290"/>
      <c r="W16" s="290"/>
      <c r="X16" s="291"/>
    </row>
    <row r="17" spans="2:24" ht="27" customHeight="1">
      <c r="B17" s="347" t="s">
        <v>72</v>
      </c>
      <c r="C17" s="348"/>
      <c r="D17" s="349" t="s">
        <v>203</v>
      </c>
      <c r="E17" s="350"/>
      <c r="F17" s="104"/>
      <c r="G17" s="363" t="s">
        <v>322</v>
      </c>
      <c r="H17" s="363"/>
      <c r="I17" s="363"/>
      <c r="J17" s="363"/>
      <c r="K17" s="363"/>
      <c r="L17" s="363"/>
      <c r="M17" s="363"/>
      <c r="N17" s="363"/>
      <c r="O17" s="363"/>
      <c r="P17" s="364"/>
      <c r="R17" s="303"/>
      <c r="S17" s="287"/>
      <c r="T17" s="290"/>
      <c r="U17" s="290"/>
      <c r="V17" s="290"/>
      <c r="W17" s="290"/>
      <c r="X17" s="291"/>
    </row>
    <row r="18" spans="2:24" ht="27" customHeight="1">
      <c r="B18" s="422" t="s">
        <v>73</v>
      </c>
      <c r="C18" s="371"/>
      <c r="D18" s="402">
        <v>43435</v>
      </c>
      <c r="E18" s="403"/>
      <c r="F18" s="403"/>
      <c r="G18" s="403"/>
      <c r="H18" s="404"/>
      <c r="I18" s="370" t="s">
        <v>74</v>
      </c>
      <c r="J18" s="372"/>
      <c r="K18" s="372"/>
      <c r="L18" s="371"/>
      <c r="M18" s="403">
        <v>44531</v>
      </c>
      <c r="N18" s="403"/>
      <c r="O18" s="403"/>
      <c r="P18" s="421"/>
      <c r="R18" s="303"/>
      <c r="S18" s="287" t="s">
        <v>84</v>
      </c>
      <c r="T18" s="290" t="s">
        <v>78</v>
      </c>
      <c r="U18" s="290"/>
      <c r="V18" s="290"/>
      <c r="W18" s="290"/>
      <c r="X18" s="291"/>
    </row>
    <row r="19" spans="2:24" ht="27" customHeight="1">
      <c r="B19" s="365" t="s">
        <v>7</v>
      </c>
      <c r="C19" s="392" t="s">
        <v>11</v>
      </c>
      <c r="D19" s="423" t="s">
        <v>75</v>
      </c>
      <c r="E19" s="424"/>
      <c r="F19" s="370" t="s">
        <v>13</v>
      </c>
      <c r="G19" s="372"/>
      <c r="H19" s="372"/>
      <c r="I19" s="372"/>
      <c r="J19" s="372"/>
      <c r="K19" s="372"/>
      <c r="L19" s="371"/>
      <c r="M19" s="18" t="s">
        <v>55</v>
      </c>
      <c r="N19" s="425" t="s">
        <v>76</v>
      </c>
      <c r="O19" s="425"/>
      <c r="P19" s="426"/>
      <c r="R19" s="303"/>
      <c r="S19" s="287"/>
      <c r="T19" s="290"/>
      <c r="U19" s="290"/>
      <c r="V19" s="290"/>
      <c r="W19" s="290"/>
      <c r="X19" s="291"/>
    </row>
    <row r="20" spans="2:24" ht="27" customHeight="1">
      <c r="B20" s="366"/>
      <c r="C20" s="393"/>
      <c r="D20" s="427" t="s">
        <v>299</v>
      </c>
      <c r="E20" s="428"/>
      <c r="F20" s="167" t="s">
        <v>207</v>
      </c>
      <c r="G20" s="168" t="s">
        <v>300</v>
      </c>
      <c r="H20" s="431" t="s">
        <v>324</v>
      </c>
      <c r="I20" s="431"/>
      <c r="J20" s="431"/>
      <c r="K20" s="431"/>
      <c r="L20" s="432"/>
      <c r="M20" s="169" t="s">
        <v>301</v>
      </c>
      <c r="N20" s="116" t="s">
        <v>42</v>
      </c>
      <c r="O20" s="433">
        <v>43800</v>
      </c>
      <c r="P20" s="434"/>
      <c r="R20" s="303"/>
      <c r="S20" s="287"/>
      <c r="T20" s="290"/>
      <c r="U20" s="290"/>
      <c r="V20" s="290"/>
      <c r="W20" s="290"/>
      <c r="X20" s="291"/>
    </row>
    <row r="21" spans="2:24" ht="27" customHeight="1">
      <c r="B21" s="366"/>
      <c r="C21" s="394"/>
      <c r="D21" s="429"/>
      <c r="E21" s="430"/>
      <c r="F21" s="447" t="s">
        <v>204</v>
      </c>
      <c r="G21" s="448"/>
      <c r="H21" s="449" t="s">
        <v>302</v>
      </c>
      <c r="I21" s="449"/>
      <c r="J21" s="449"/>
      <c r="K21" s="449"/>
      <c r="L21" s="450"/>
      <c r="M21" s="170" t="s">
        <v>303</v>
      </c>
      <c r="N21" s="116" t="s">
        <v>43</v>
      </c>
      <c r="O21" s="433">
        <v>44531</v>
      </c>
      <c r="P21" s="434"/>
      <c r="R21" s="303"/>
      <c r="S21" s="287"/>
      <c r="T21" s="290"/>
      <c r="U21" s="290"/>
      <c r="V21" s="290"/>
      <c r="W21" s="290"/>
      <c r="X21" s="291"/>
    </row>
    <row r="22" spans="2:24" ht="27" customHeight="1">
      <c r="B22" s="366"/>
      <c r="C22" s="392" t="s">
        <v>12</v>
      </c>
      <c r="D22" s="395" t="s">
        <v>31</v>
      </c>
      <c r="E22" s="396"/>
      <c r="F22" s="368" t="s">
        <v>45</v>
      </c>
      <c r="G22" s="369"/>
      <c r="H22" s="9" t="s">
        <v>44</v>
      </c>
      <c r="I22" s="370" t="s">
        <v>21</v>
      </c>
      <c r="J22" s="372"/>
      <c r="K22" s="372"/>
      <c r="L22" s="371"/>
      <c r="M22" s="309" t="s">
        <v>15</v>
      </c>
      <c r="N22" s="309"/>
      <c r="O22" s="309"/>
      <c r="P22" s="355"/>
      <c r="R22" s="303"/>
      <c r="S22" s="287"/>
      <c r="T22" s="290"/>
      <c r="U22" s="290"/>
      <c r="V22" s="290"/>
      <c r="W22" s="290"/>
      <c r="X22" s="291"/>
    </row>
    <row r="23" spans="2:24" ht="27" customHeight="1">
      <c r="B23" s="366"/>
      <c r="C23" s="393"/>
      <c r="D23" s="356" t="s">
        <v>304</v>
      </c>
      <c r="E23" s="357"/>
      <c r="F23" s="356" t="s">
        <v>305</v>
      </c>
      <c r="G23" s="357"/>
      <c r="H23" s="118" t="s">
        <v>293</v>
      </c>
      <c r="I23" s="356" t="s">
        <v>294</v>
      </c>
      <c r="J23" s="358"/>
      <c r="K23" s="358"/>
      <c r="L23" s="357"/>
      <c r="M23" s="359">
        <v>43709</v>
      </c>
      <c r="N23" s="360"/>
      <c r="O23" s="361" t="s">
        <v>306</v>
      </c>
      <c r="P23" s="362"/>
      <c r="R23" s="303"/>
      <c r="S23" s="287"/>
      <c r="T23" s="290"/>
      <c r="U23" s="290"/>
      <c r="V23" s="290"/>
      <c r="W23" s="290"/>
      <c r="X23" s="291"/>
    </row>
    <row r="24" spans="2:24" ht="27" customHeight="1">
      <c r="B24" s="367"/>
      <c r="C24" s="394"/>
      <c r="D24" s="405" t="s">
        <v>48</v>
      </c>
      <c r="E24" s="406"/>
      <c r="F24" s="406"/>
      <c r="G24" s="406"/>
      <c r="H24" s="406"/>
      <c r="I24" s="406"/>
      <c r="J24" s="406"/>
      <c r="K24" s="406"/>
      <c r="L24" s="406"/>
      <c r="M24" s="406"/>
      <c r="N24" s="406"/>
      <c r="O24" s="406"/>
      <c r="P24" s="407"/>
      <c r="R24" s="286" t="s">
        <v>85</v>
      </c>
      <c r="S24" s="287"/>
      <c r="T24" s="290" t="s">
        <v>78</v>
      </c>
      <c r="U24" s="290"/>
      <c r="V24" s="290"/>
      <c r="W24" s="290"/>
      <c r="X24" s="291"/>
    </row>
    <row r="25" spans="2:24" ht="27" customHeight="1">
      <c r="B25" s="365" t="s">
        <v>8</v>
      </c>
      <c r="C25" s="7"/>
      <c r="D25" s="368" t="s">
        <v>31</v>
      </c>
      <c r="E25" s="369"/>
      <c r="F25" s="370" t="s">
        <v>45</v>
      </c>
      <c r="G25" s="371"/>
      <c r="H25" s="9" t="s">
        <v>44</v>
      </c>
      <c r="I25" s="370" t="s">
        <v>21</v>
      </c>
      <c r="J25" s="372"/>
      <c r="K25" s="372"/>
      <c r="L25" s="371"/>
      <c r="M25" s="309" t="s">
        <v>15</v>
      </c>
      <c r="N25" s="309"/>
      <c r="O25" s="309"/>
      <c r="P25" s="355"/>
      <c r="R25" s="286"/>
      <c r="S25" s="287"/>
      <c r="T25" s="290"/>
      <c r="U25" s="290"/>
      <c r="V25" s="290"/>
      <c r="W25" s="290"/>
      <c r="X25" s="291"/>
    </row>
    <row r="26" spans="2:24" ht="27" customHeight="1">
      <c r="B26" s="366"/>
      <c r="C26" s="10" t="s">
        <v>9</v>
      </c>
      <c r="D26" s="373"/>
      <c r="E26" s="374"/>
      <c r="F26" s="375"/>
      <c r="G26" s="376"/>
      <c r="H26" s="171"/>
      <c r="I26" s="373"/>
      <c r="J26" s="377"/>
      <c r="K26" s="377"/>
      <c r="L26" s="374"/>
      <c r="M26" s="378" t="s">
        <v>17</v>
      </c>
      <c r="N26" s="379"/>
      <c r="O26" s="380"/>
      <c r="P26" s="172" t="s">
        <v>16</v>
      </c>
      <c r="R26" s="286"/>
      <c r="S26" s="287"/>
      <c r="T26" s="290"/>
      <c r="U26" s="290"/>
      <c r="V26" s="290"/>
      <c r="W26" s="290"/>
      <c r="X26" s="291"/>
    </row>
    <row r="27" spans="2:24" ht="27" customHeight="1">
      <c r="B27" s="367"/>
      <c r="C27" s="10" t="s">
        <v>10</v>
      </c>
      <c r="D27" s="373"/>
      <c r="E27" s="374"/>
      <c r="F27" s="375"/>
      <c r="G27" s="376"/>
      <c r="H27" s="171"/>
      <c r="I27" s="373"/>
      <c r="J27" s="377"/>
      <c r="K27" s="377"/>
      <c r="L27" s="374"/>
      <c r="M27" s="418" t="s">
        <v>17</v>
      </c>
      <c r="N27" s="419"/>
      <c r="O27" s="420"/>
      <c r="P27" s="230" t="s">
        <v>16</v>
      </c>
      <c r="R27" s="286"/>
      <c r="S27" s="287"/>
      <c r="T27" s="290"/>
      <c r="U27" s="290"/>
      <c r="V27" s="290"/>
      <c r="W27" s="290"/>
      <c r="X27" s="291"/>
    </row>
    <row r="28" spans="2:24" ht="27" customHeight="1">
      <c r="B28" s="476" t="s">
        <v>4</v>
      </c>
      <c r="C28" s="10" t="s">
        <v>373</v>
      </c>
      <c r="D28" s="383">
        <v>45017</v>
      </c>
      <c r="E28" s="384"/>
      <c r="F28" s="384"/>
      <c r="G28" s="385"/>
      <c r="H28" s="445" t="s">
        <v>378</v>
      </c>
      <c r="I28" s="232" t="s">
        <v>375</v>
      </c>
      <c r="J28" s="231"/>
      <c r="K28" s="231"/>
      <c r="L28" s="231"/>
      <c r="M28" s="437" t="s">
        <v>406</v>
      </c>
      <c r="N28" s="438"/>
      <c r="O28" s="441" t="s">
        <v>380</v>
      </c>
      <c r="P28" s="442"/>
      <c r="R28" s="286"/>
      <c r="S28" s="287"/>
      <c r="T28" s="290"/>
      <c r="U28" s="290"/>
      <c r="V28" s="290"/>
      <c r="W28" s="290"/>
      <c r="X28" s="291"/>
    </row>
    <row r="29" spans="2:24" ht="27" customHeight="1" thickBot="1">
      <c r="B29" s="477"/>
      <c r="C29" s="18" t="s">
        <v>374</v>
      </c>
      <c r="D29" s="386">
        <v>0.375</v>
      </c>
      <c r="E29" s="387"/>
      <c r="F29" s="387"/>
      <c r="G29" s="388"/>
      <c r="H29" s="446"/>
      <c r="I29" s="234">
        <v>5</v>
      </c>
      <c r="J29" s="233" t="s">
        <v>376</v>
      </c>
      <c r="K29" s="234">
        <v>2</v>
      </c>
      <c r="L29" s="233" t="s">
        <v>377</v>
      </c>
      <c r="M29" s="439"/>
      <c r="N29" s="440"/>
      <c r="O29" s="443"/>
      <c r="P29" s="444"/>
      <c r="R29" s="286"/>
      <c r="S29" s="287"/>
      <c r="T29" s="290"/>
      <c r="U29" s="290"/>
      <c r="V29" s="290"/>
      <c r="W29" s="290"/>
      <c r="X29" s="291"/>
    </row>
    <row r="30" spans="2:24" ht="27" customHeight="1" thickTop="1">
      <c r="B30" s="477"/>
      <c r="C30" s="9" t="s">
        <v>18</v>
      </c>
      <c r="D30" s="389" t="s">
        <v>307</v>
      </c>
      <c r="E30" s="390"/>
      <c r="F30" s="390"/>
      <c r="G30" s="390"/>
      <c r="H30" s="390"/>
      <c r="I30" s="390"/>
      <c r="J30" s="390"/>
      <c r="K30" s="390"/>
      <c r="L30" s="391"/>
      <c r="M30" s="435" t="s">
        <v>59</v>
      </c>
      <c r="N30" s="228" t="s">
        <v>49</v>
      </c>
      <c r="O30" s="229">
        <v>15100</v>
      </c>
      <c r="P30" s="408"/>
      <c r="R30" s="286"/>
      <c r="S30" s="287"/>
      <c r="T30" s="290"/>
      <c r="U30" s="290"/>
      <c r="V30" s="290"/>
      <c r="W30" s="290"/>
      <c r="X30" s="291"/>
    </row>
    <row r="31" spans="2:24" ht="27" customHeight="1">
      <c r="B31" s="477"/>
      <c r="C31" s="9" t="s">
        <v>5</v>
      </c>
      <c r="D31" s="109" t="s">
        <v>207</v>
      </c>
      <c r="E31" s="120" t="s">
        <v>308</v>
      </c>
      <c r="F31" s="397" t="s">
        <v>309</v>
      </c>
      <c r="G31" s="397"/>
      <c r="H31" s="397"/>
      <c r="I31" s="397"/>
      <c r="J31" s="397"/>
      <c r="K31" s="397"/>
      <c r="L31" s="398"/>
      <c r="M31" s="436"/>
      <c r="N31" s="13" t="s">
        <v>50</v>
      </c>
      <c r="O31" s="15">
        <v>15100</v>
      </c>
      <c r="P31" s="409"/>
      <c r="R31" s="286"/>
      <c r="S31" s="287"/>
      <c r="T31" s="290"/>
      <c r="U31" s="290"/>
      <c r="V31" s="290"/>
      <c r="W31" s="290"/>
      <c r="X31" s="291"/>
    </row>
    <row r="32" spans="2:24" ht="27" customHeight="1">
      <c r="B32" s="477"/>
      <c r="C32" s="10" t="s">
        <v>6</v>
      </c>
      <c r="D32" s="399" t="s">
        <v>310</v>
      </c>
      <c r="E32" s="400"/>
      <c r="F32" s="400"/>
      <c r="G32" s="400"/>
      <c r="H32" s="400"/>
      <c r="I32" s="400"/>
      <c r="J32" s="400"/>
      <c r="K32" s="400"/>
      <c r="L32" s="401"/>
      <c r="M32" s="436"/>
      <c r="N32" s="13" t="s">
        <v>51</v>
      </c>
      <c r="O32" s="15">
        <v>18200</v>
      </c>
      <c r="P32" s="409"/>
      <c r="R32" s="286"/>
      <c r="S32" s="287"/>
      <c r="T32" s="290"/>
      <c r="U32" s="290"/>
      <c r="V32" s="290"/>
      <c r="W32" s="290"/>
      <c r="X32" s="291"/>
    </row>
    <row r="33" spans="2:24" ht="27" customHeight="1" thickBot="1">
      <c r="B33" s="477"/>
      <c r="C33" s="11" t="s">
        <v>53</v>
      </c>
      <c r="D33" s="110" t="s">
        <v>207</v>
      </c>
      <c r="E33" s="120" t="s">
        <v>308</v>
      </c>
      <c r="F33" s="397" t="s">
        <v>311</v>
      </c>
      <c r="G33" s="397"/>
      <c r="H33" s="397"/>
      <c r="I33" s="397"/>
      <c r="J33" s="397"/>
      <c r="K33" s="397"/>
      <c r="L33" s="398"/>
      <c r="M33" s="436"/>
      <c r="N33" s="16" t="s">
        <v>54</v>
      </c>
      <c r="O33" s="17">
        <v>3100</v>
      </c>
      <c r="P33" s="409"/>
      <c r="R33" s="381"/>
      <c r="S33" s="382"/>
      <c r="T33" s="451"/>
      <c r="U33" s="451"/>
      <c r="V33" s="451"/>
      <c r="W33" s="451"/>
      <c r="X33" s="452"/>
    </row>
    <row r="34" spans="2:24" ht="27" customHeight="1">
      <c r="B34" s="477"/>
      <c r="C34" s="11" t="s">
        <v>52</v>
      </c>
      <c r="D34" s="173" t="s">
        <v>204</v>
      </c>
      <c r="E34" s="475" t="s">
        <v>312</v>
      </c>
      <c r="F34" s="475"/>
      <c r="G34" s="127" t="s">
        <v>313</v>
      </c>
      <c r="H34" s="397" t="s">
        <v>312</v>
      </c>
      <c r="I34" s="397"/>
      <c r="J34" s="397"/>
      <c r="K34" s="397"/>
      <c r="L34" s="398"/>
      <c r="M34" s="412" t="s">
        <v>58</v>
      </c>
      <c r="N34" s="414"/>
      <c r="O34" s="415"/>
      <c r="P34" s="410"/>
    </row>
    <row r="35" spans="2:24" ht="27" customHeight="1" thickBot="1">
      <c r="B35" s="478"/>
      <c r="C35" s="122" t="s">
        <v>211</v>
      </c>
      <c r="D35" s="459" t="s">
        <v>314</v>
      </c>
      <c r="E35" s="460"/>
      <c r="F35" s="460"/>
      <c r="G35" s="460"/>
      <c r="H35" s="461" t="s">
        <v>315</v>
      </c>
      <c r="I35" s="462"/>
      <c r="J35" s="462"/>
      <c r="K35" s="462"/>
      <c r="L35" s="463"/>
      <c r="M35" s="413"/>
      <c r="N35" s="416"/>
      <c r="O35" s="417"/>
      <c r="P35" s="411"/>
    </row>
    <row r="36" spans="2:24" ht="20.25" customHeight="1" thickBot="1">
      <c r="M36" s="464" t="s">
        <v>95</v>
      </c>
      <c r="N36" s="464"/>
      <c r="O36" s="464"/>
      <c r="P36" s="464"/>
    </row>
    <row r="37" spans="2:24" ht="39.75" customHeight="1">
      <c r="B37" s="465" t="s">
        <v>316</v>
      </c>
      <c r="C37" s="466"/>
      <c r="D37" s="466"/>
      <c r="E37" s="466"/>
      <c r="F37" s="466"/>
      <c r="G37" s="466"/>
      <c r="H37" s="466"/>
      <c r="I37" s="467"/>
      <c r="J37" s="34"/>
      <c r="K37" s="34"/>
      <c r="L37" s="34"/>
      <c r="M37" s="456" t="s">
        <v>403</v>
      </c>
      <c r="N37" s="456"/>
      <c r="O37" s="456"/>
      <c r="P37" s="456"/>
    </row>
    <row r="38" spans="2:24" ht="27" customHeight="1">
      <c r="B38" s="468"/>
      <c r="C38" s="469"/>
      <c r="D38" s="469"/>
      <c r="E38" s="469"/>
      <c r="F38" s="469"/>
      <c r="G38" s="469"/>
      <c r="H38" s="469"/>
      <c r="I38" s="470"/>
      <c r="J38" s="34"/>
      <c r="K38" s="34"/>
      <c r="L38" s="34"/>
      <c r="M38" s="456" t="s">
        <v>60</v>
      </c>
      <c r="N38" s="456"/>
      <c r="O38" s="456"/>
      <c r="P38" s="456"/>
    </row>
    <row r="39" spans="2:24" ht="27" customHeight="1">
      <c r="B39" s="468"/>
      <c r="C39" s="469"/>
      <c r="D39" s="469"/>
      <c r="E39" s="469"/>
      <c r="F39" s="469"/>
      <c r="G39" s="469"/>
      <c r="H39" s="469"/>
      <c r="I39" s="470"/>
      <c r="J39" s="34"/>
      <c r="K39" s="34"/>
      <c r="L39" s="34"/>
      <c r="M39" s="456" t="s">
        <v>61</v>
      </c>
      <c r="N39" s="456"/>
      <c r="O39" s="456"/>
      <c r="P39" s="456"/>
    </row>
    <row r="40" spans="2:24" ht="27" customHeight="1">
      <c r="B40" s="468"/>
      <c r="C40" s="469"/>
      <c r="D40" s="469"/>
      <c r="E40" s="469"/>
      <c r="F40" s="469"/>
      <c r="G40" s="469"/>
      <c r="H40" s="469"/>
      <c r="I40" s="470"/>
      <c r="J40" s="34"/>
      <c r="K40" s="34"/>
      <c r="L40" s="34"/>
      <c r="M40" s="456" t="s">
        <v>370</v>
      </c>
      <c r="N40" s="456"/>
      <c r="O40" s="456"/>
      <c r="P40" s="456"/>
    </row>
    <row r="41" spans="2:24" ht="27" customHeight="1">
      <c r="B41" s="468"/>
      <c r="C41" s="469"/>
      <c r="D41" s="469"/>
      <c r="E41" s="469"/>
      <c r="F41" s="469"/>
      <c r="G41" s="469"/>
      <c r="H41" s="469"/>
      <c r="I41" s="470"/>
      <c r="J41" s="34"/>
      <c r="K41" s="34"/>
      <c r="L41" s="34"/>
      <c r="M41" s="456"/>
      <c r="N41" s="456"/>
      <c r="O41" s="456"/>
      <c r="P41" s="456"/>
    </row>
    <row r="42" spans="2:24" ht="27" customHeight="1">
      <c r="B42" s="468"/>
      <c r="C42" s="469"/>
      <c r="D42" s="469"/>
      <c r="E42" s="469"/>
      <c r="F42" s="469"/>
      <c r="G42" s="469"/>
      <c r="H42" s="469"/>
      <c r="I42" s="470"/>
      <c r="J42" s="34"/>
      <c r="K42" s="34"/>
      <c r="L42" s="34"/>
      <c r="M42" s="456" t="s">
        <v>62</v>
      </c>
      <c r="N42" s="456"/>
      <c r="O42" s="456"/>
      <c r="P42" s="456"/>
    </row>
    <row r="43" spans="2:24" ht="27" customHeight="1">
      <c r="B43" s="468"/>
      <c r="C43" s="469"/>
      <c r="D43" s="469"/>
      <c r="E43" s="469"/>
      <c r="F43" s="469"/>
      <c r="G43" s="469"/>
      <c r="H43" s="469"/>
      <c r="I43" s="470"/>
      <c r="J43" s="34"/>
      <c r="K43" s="34"/>
      <c r="L43" s="34"/>
      <c r="M43" s="456" t="s">
        <v>63</v>
      </c>
      <c r="N43" s="456"/>
      <c r="O43" s="456"/>
      <c r="P43" s="456"/>
    </row>
    <row r="44" spans="2:24" ht="27" customHeight="1">
      <c r="B44" s="468"/>
      <c r="C44" s="469"/>
      <c r="D44" s="469"/>
      <c r="E44" s="469"/>
      <c r="F44" s="469"/>
      <c r="G44" s="469"/>
      <c r="H44" s="469"/>
      <c r="I44" s="470"/>
      <c r="J44" s="34"/>
      <c r="K44" s="34"/>
      <c r="L44" s="34"/>
      <c r="M44" s="456" t="s">
        <v>64</v>
      </c>
      <c r="N44" s="456"/>
      <c r="O44" s="456"/>
      <c r="P44" s="456"/>
    </row>
    <row r="45" spans="2:24" ht="27" customHeight="1">
      <c r="B45" s="468"/>
      <c r="C45" s="469"/>
      <c r="D45" s="469"/>
      <c r="E45" s="469"/>
      <c r="F45" s="469"/>
      <c r="G45" s="469"/>
      <c r="H45" s="469"/>
      <c r="I45" s="470"/>
      <c r="J45" s="34"/>
      <c r="K45" s="34"/>
      <c r="L45" s="34"/>
      <c r="M45" s="456" t="s">
        <v>65</v>
      </c>
      <c r="N45" s="456"/>
      <c r="O45" s="456"/>
      <c r="P45" s="456"/>
    </row>
    <row r="46" spans="2:24" ht="27" customHeight="1">
      <c r="B46" s="468"/>
      <c r="C46" s="469"/>
      <c r="D46" s="469"/>
      <c r="E46" s="469"/>
      <c r="F46" s="469"/>
      <c r="G46" s="469"/>
      <c r="H46" s="469"/>
      <c r="I46" s="470"/>
      <c r="J46" s="34"/>
      <c r="K46" s="34"/>
      <c r="L46" s="34"/>
      <c r="M46" s="457" t="s">
        <v>97</v>
      </c>
      <c r="N46" s="457"/>
      <c r="O46" s="457"/>
      <c r="P46" s="457"/>
    </row>
    <row r="47" spans="2:24" ht="27" customHeight="1">
      <c r="B47" s="468"/>
      <c r="C47" s="469"/>
      <c r="D47" s="469"/>
      <c r="E47" s="469"/>
      <c r="F47" s="469"/>
      <c r="G47" s="469"/>
      <c r="H47" s="469"/>
      <c r="I47" s="470"/>
      <c r="J47" s="34"/>
      <c r="K47" s="34"/>
      <c r="L47" s="34"/>
      <c r="M47" s="457" t="s">
        <v>66</v>
      </c>
      <c r="N47" s="457"/>
      <c r="O47" s="457"/>
      <c r="P47" s="457"/>
    </row>
    <row r="48" spans="2:24" ht="27" customHeight="1">
      <c r="B48" s="468"/>
      <c r="C48" s="469"/>
      <c r="D48" s="469"/>
      <c r="E48" s="469"/>
      <c r="F48" s="469"/>
      <c r="G48" s="469"/>
      <c r="H48" s="469"/>
      <c r="I48" s="470"/>
      <c r="J48" s="34"/>
      <c r="K48" s="34"/>
      <c r="L48" s="34"/>
      <c r="M48" s="458" t="s">
        <v>96</v>
      </c>
      <c r="N48" s="458"/>
      <c r="O48" s="458"/>
      <c r="P48" s="458"/>
    </row>
    <row r="49" spans="1:33" ht="27" customHeight="1" thickBot="1">
      <c r="B49" s="471"/>
      <c r="C49" s="472"/>
      <c r="D49" s="472"/>
      <c r="E49" s="472"/>
      <c r="F49" s="472"/>
      <c r="G49" s="472"/>
      <c r="H49" s="472"/>
      <c r="I49" s="473"/>
      <c r="J49" s="34"/>
      <c r="K49" s="34"/>
      <c r="L49" s="34"/>
      <c r="M49" s="474" t="s">
        <v>87</v>
      </c>
      <c r="N49" s="474"/>
      <c r="O49" s="474"/>
      <c r="P49" s="474"/>
    </row>
    <row r="50" spans="1:33" ht="21" customHeight="1">
      <c r="A50" s="454"/>
      <c r="B50" s="455"/>
      <c r="C50" s="455"/>
      <c r="D50" s="455"/>
      <c r="E50" s="455"/>
      <c r="F50" s="455"/>
      <c r="G50" s="455"/>
      <c r="H50" s="455"/>
      <c r="I50" s="455"/>
      <c r="J50" s="455"/>
      <c r="K50" s="455"/>
      <c r="L50" s="455"/>
      <c r="M50" s="455"/>
      <c r="N50" s="455"/>
      <c r="O50" s="455"/>
      <c r="P50" s="455"/>
      <c r="Q50" s="454"/>
      <c r="R50" s="455"/>
      <c r="S50" s="455"/>
      <c r="T50" s="455"/>
      <c r="U50" s="455"/>
      <c r="V50" s="455"/>
      <c r="W50" s="455"/>
      <c r="X50" s="455"/>
      <c r="Y50" s="455"/>
      <c r="Z50" s="455"/>
      <c r="AA50" s="455"/>
      <c r="AB50" s="455"/>
      <c r="AC50" s="455"/>
      <c r="AD50" s="455"/>
      <c r="AE50" s="455"/>
      <c r="AF50" s="455"/>
      <c r="AG50" s="455"/>
    </row>
    <row r="51" spans="1:33" ht="27" customHeight="1">
      <c r="M51" s="20"/>
    </row>
    <row r="52" spans="1:33" ht="27" customHeight="1">
      <c r="C52" s="29" t="s">
        <v>90</v>
      </c>
      <c r="D52" s="29"/>
      <c r="M52" s="20"/>
    </row>
    <row r="53" spans="1:33" ht="27" customHeight="1">
      <c r="C53" s="30" t="s">
        <v>91</v>
      </c>
      <c r="D53" s="30"/>
      <c r="M53" s="20"/>
    </row>
    <row r="54" spans="1:33" ht="27" customHeight="1">
      <c r="C54" s="31" t="s">
        <v>92</v>
      </c>
      <c r="D54" s="31"/>
      <c r="M54" s="20"/>
    </row>
    <row r="55" spans="1:33" ht="27" customHeight="1">
      <c r="M55" s="19"/>
    </row>
    <row r="56" spans="1:33" ht="27" customHeight="1">
      <c r="M56" s="19"/>
    </row>
    <row r="57" spans="1:33" ht="27" customHeight="1">
      <c r="M57" s="19" t="s">
        <v>67</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1C4tPT81iETrcJP51ypeGLf2p6AzpM6gjP47TKL0rYPfn+oVCZji7eZynQ8BGRAeq7oRC7dobREZESLyfpGdZw==" saltValue="+VpEqiQRLlXMQeRSHl2VbA==" spinCount="100000" sheet="1" objects="1" scenarios="1"/>
  <mergeCells count="127">
    <mergeCell ref="T24:X33"/>
    <mergeCell ref="S18:S23"/>
    <mergeCell ref="H1:L2"/>
    <mergeCell ref="A50:P50"/>
    <mergeCell ref="Q50:AG50"/>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M49:P49"/>
    <mergeCell ref="E34:F34"/>
    <mergeCell ref="H34:L34"/>
    <mergeCell ref="B28:B35"/>
    <mergeCell ref="M18:P18"/>
    <mergeCell ref="B19:B24"/>
    <mergeCell ref="B18:C18"/>
    <mergeCell ref="C19:C21"/>
    <mergeCell ref="D19:E19"/>
    <mergeCell ref="F19:L19"/>
    <mergeCell ref="N19:P19"/>
    <mergeCell ref="D20:E21"/>
    <mergeCell ref="H20:L20"/>
    <mergeCell ref="O20:P20"/>
    <mergeCell ref="F21:G21"/>
    <mergeCell ref="H21:L21"/>
    <mergeCell ref="O21:P21"/>
    <mergeCell ref="R24:S33"/>
    <mergeCell ref="D28:G28"/>
    <mergeCell ref="D29:G29"/>
    <mergeCell ref="D30:L30"/>
    <mergeCell ref="C22:C24"/>
    <mergeCell ref="D22:E22"/>
    <mergeCell ref="F22:G22"/>
    <mergeCell ref="I22:L22"/>
    <mergeCell ref="F33:L33"/>
    <mergeCell ref="F31:L31"/>
    <mergeCell ref="D32:L32"/>
    <mergeCell ref="D24:P24"/>
    <mergeCell ref="P30:P35"/>
    <mergeCell ref="M34:M35"/>
    <mergeCell ref="N34:O35"/>
    <mergeCell ref="F27:G27"/>
    <mergeCell ref="I27:L27"/>
    <mergeCell ref="M27:O27"/>
    <mergeCell ref="M30:M33"/>
    <mergeCell ref="M28:N29"/>
    <mergeCell ref="O28:P29"/>
    <mergeCell ref="H28:H29"/>
    <mergeCell ref="B25:B27"/>
    <mergeCell ref="D25:E25"/>
    <mergeCell ref="F25:G25"/>
    <mergeCell ref="I25:L25"/>
    <mergeCell ref="M25:P25"/>
    <mergeCell ref="D26:E26"/>
    <mergeCell ref="F26:G26"/>
    <mergeCell ref="I26:L26"/>
    <mergeCell ref="M26:O26"/>
    <mergeCell ref="D27:E27"/>
    <mergeCell ref="B15:C16"/>
    <mergeCell ref="E15:G15"/>
    <mergeCell ref="I15:L15"/>
    <mergeCell ref="N15:P15"/>
    <mergeCell ref="D16:P16"/>
    <mergeCell ref="S10:S15"/>
    <mergeCell ref="T16:X17"/>
    <mergeCell ref="B17:C17"/>
    <mergeCell ref="D17:E17"/>
    <mergeCell ref="B13:C13"/>
    <mergeCell ref="D13:L13"/>
    <mergeCell ref="N13:O13"/>
    <mergeCell ref="S16:S17"/>
    <mergeCell ref="R16:R23"/>
    <mergeCell ref="M22:P22"/>
    <mergeCell ref="D23:E23"/>
    <mergeCell ref="F23:G23"/>
    <mergeCell ref="I23:L23"/>
    <mergeCell ref="M23:N23"/>
    <mergeCell ref="O23:P23"/>
    <mergeCell ref="G17:P17"/>
    <mergeCell ref="T18:X23"/>
    <mergeCell ref="D18:H18"/>
    <mergeCell ref="I18:L18"/>
    <mergeCell ref="T8:X9"/>
    <mergeCell ref="B9:C9"/>
    <mergeCell ref="D9:I9"/>
    <mergeCell ref="N9:O9"/>
    <mergeCell ref="B10:C10"/>
    <mergeCell ref="D10:L10"/>
    <mergeCell ref="N10:O10"/>
    <mergeCell ref="D14:E14"/>
    <mergeCell ref="I14:L14"/>
    <mergeCell ref="N14:P14"/>
    <mergeCell ref="C1:G2"/>
    <mergeCell ref="N1:N2"/>
    <mergeCell ref="O1:P2"/>
    <mergeCell ref="R2:S3"/>
    <mergeCell ref="T2:X3"/>
    <mergeCell ref="N4:P4"/>
    <mergeCell ref="R4:S5"/>
    <mergeCell ref="T4:X5"/>
    <mergeCell ref="B5:I6"/>
    <mergeCell ref="N6:P7"/>
    <mergeCell ref="R6:R15"/>
    <mergeCell ref="S6:S7"/>
    <mergeCell ref="T6:X7"/>
    <mergeCell ref="B8:C8"/>
    <mergeCell ref="D8:I8"/>
    <mergeCell ref="T10:X15"/>
    <mergeCell ref="B11:C12"/>
    <mergeCell ref="D11:L12"/>
    <mergeCell ref="N11:O11"/>
    <mergeCell ref="N12:O12"/>
    <mergeCell ref="B14:C14"/>
    <mergeCell ref="M8:M15"/>
    <mergeCell ref="N8:O8"/>
    <mergeCell ref="S8:S9"/>
  </mergeCells>
  <phoneticPr fontId="1"/>
  <conditionalFormatting sqref="C1:G2">
    <cfRule type="containsText" dxfId="210" priority="1" operator="containsText" text="随時２級">
      <formula>NOT(ISERROR(SEARCH("随時２級",C1)))</formula>
    </cfRule>
    <cfRule type="containsText" dxfId="209" priority="2" operator="containsText" text="基礎級">
      <formula>NOT(ISERROR(SEARCH("基礎級",C1)))</formula>
    </cfRule>
    <cfRule type="containsText" dxfId="208" priority="3" operator="containsText" text="随時３級">
      <formula>NOT(ISERROR(SEARCH("随時３級",C1)))</formula>
    </cfRule>
    <cfRule type="containsText" dxfId="207" priority="4" operator="containsText" text="随時３級">
      <formula>NOT(ISERROR(SEARCH("随時３級",C1)))</formula>
    </cfRule>
  </conditionalFormatting>
  <dataValidations count="1">
    <dataValidation type="list" allowBlank="1" showInputMessage="1" showErrorMessage="1" sqref="C1:G2" xr:uid="{CB3B7A31-8C4C-4122-8300-E9393DD7B106}">
      <formula1>$C$52:$C$54</formula1>
    </dataValidation>
  </dataValidations>
  <pageMargins left="0.51181102362204722" right="0.11811023622047245" top="0.35433070866141736" bottom="0.35433070866141736" header="0.31496062992125984" footer="0.31496062992125984"/>
  <pageSetup paperSize="9" scale="65" orientation="portrait" r:id="rId1"/>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G69"/>
  <sheetViews>
    <sheetView view="pageBreakPreview" topLeftCell="B1" zoomScaleNormal="100" zoomScaleSheetLayoutView="100" workbookViewId="0">
      <selection activeCell="M30" sqref="M30:M33"/>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566"/>
      <c r="D1" s="566"/>
      <c r="E1" s="566"/>
      <c r="F1" s="566"/>
      <c r="G1" s="566"/>
      <c r="H1" s="453" t="s">
        <v>89</v>
      </c>
      <c r="I1" s="453"/>
      <c r="J1" s="453"/>
      <c r="K1" s="453"/>
      <c r="L1" s="453"/>
      <c r="N1" s="280" t="s">
        <v>47</v>
      </c>
      <c r="O1" s="282"/>
      <c r="P1" s="282"/>
      <c r="AG1" s="3" t="s">
        <v>86</v>
      </c>
    </row>
    <row r="2" spans="1:33" ht="27" customHeight="1">
      <c r="A2" s="28"/>
      <c r="B2" s="28"/>
      <c r="C2" s="566"/>
      <c r="D2" s="566"/>
      <c r="E2" s="566"/>
      <c r="F2" s="566"/>
      <c r="G2" s="566"/>
      <c r="H2" s="453"/>
      <c r="I2" s="453"/>
      <c r="J2" s="453"/>
      <c r="K2" s="453"/>
      <c r="L2" s="453"/>
      <c r="N2" s="281"/>
      <c r="O2" s="283"/>
      <c r="P2" s="283"/>
      <c r="R2" s="284" t="s">
        <v>77</v>
      </c>
      <c r="S2" s="285"/>
      <c r="T2" s="288" t="s">
        <v>78</v>
      </c>
      <c r="U2" s="288"/>
      <c r="V2" s="288"/>
      <c r="W2" s="288"/>
      <c r="X2" s="289"/>
    </row>
    <row r="3" spans="1:33" ht="20.25" customHeight="1" thickBot="1">
      <c r="A3" s="3" t="s">
        <v>25</v>
      </c>
      <c r="N3" s="4" t="s">
        <v>283</v>
      </c>
      <c r="O3" s="5"/>
      <c r="P3" s="5"/>
      <c r="R3" s="286"/>
      <c r="S3" s="287"/>
      <c r="T3" s="290"/>
      <c r="U3" s="290"/>
      <c r="V3" s="290"/>
      <c r="W3" s="290"/>
      <c r="X3" s="291"/>
    </row>
    <row r="4" spans="1:33" ht="27" customHeight="1" thickBot="1">
      <c r="A4" s="8" t="s">
        <v>37</v>
      </c>
      <c r="G4" s="27"/>
      <c r="N4" s="555"/>
      <c r="O4" s="556"/>
      <c r="P4" s="557"/>
      <c r="R4" s="286" t="s">
        <v>79</v>
      </c>
      <c r="S4" s="287"/>
      <c r="T4" s="290" t="s">
        <v>78</v>
      </c>
      <c r="U4" s="290"/>
      <c r="V4" s="290"/>
      <c r="W4" s="290"/>
      <c r="X4" s="291"/>
    </row>
    <row r="5" spans="1:33" ht="27" customHeight="1" thickBot="1">
      <c r="B5" s="295"/>
      <c r="C5" s="296"/>
      <c r="D5" s="296"/>
      <c r="E5" s="296"/>
      <c r="F5" s="296"/>
      <c r="G5" s="296"/>
      <c r="H5" s="296"/>
      <c r="I5" s="296"/>
      <c r="J5" s="35"/>
      <c r="K5" s="35"/>
      <c r="L5" s="35"/>
      <c r="N5" s="6" t="s">
        <v>26</v>
      </c>
      <c r="O5" s="6"/>
      <c r="P5" s="6"/>
      <c r="R5" s="286"/>
      <c r="S5" s="287"/>
      <c r="T5" s="290"/>
      <c r="U5" s="290"/>
      <c r="V5" s="290"/>
      <c r="W5" s="290"/>
      <c r="X5" s="291"/>
    </row>
    <row r="6" spans="1:33" ht="27" customHeight="1">
      <c r="B6" s="296"/>
      <c r="C6" s="296"/>
      <c r="D6" s="296"/>
      <c r="E6" s="296"/>
      <c r="F6" s="296"/>
      <c r="G6" s="296"/>
      <c r="H6" s="296"/>
      <c r="I6" s="296"/>
      <c r="J6" s="35"/>
      <c r="K6" s="35"/>
      <c r="L6" s="35"/>
      <c r="N6" s="558" t="s">
        <v>27</v>
      </c>
      <c r="O6" s="559"/>
      <c r="P6" s="560"/>
      <c r="R6" s="303" t="s">
        <v>81</v>
      </c>
      <c r="S6" s="287" t="s">
        <v>80</v>
      </c>
      <c r="T6" s="290" t="s">
        <v>78</v>
      </c>
      <c r="U6" s="290"/>
      <c r="V6" s="290"/>
      <c r="W6" s="290"/>
      <c r="X6" s="291"/>
    </row>
    <row r="7" spans="1:33" ht="20.25" customHeight="1" thickBot="1">
      <c r="N7" s="561"/>
      <c r="O7" s="562"/>
      <c r="P7" s="563"/>
      <c r="R7" s="303"/>
      <c r="S7" s="287"/>
      <c r="T7" s="290"/>
      <c r="U7" s="290"/>
      <c r="V7" s="290"/>
      <c r="W7" s="290"/>
      <c r="X7" s="291"/>
    </row>
    <row r="8" spans="1:33" ht="27" customHeight="1">
      <c r="B8" s="304" t="s">
        <v>28</v>
      </c>
      <c r="C8" s="305"/>
      <c r="D8" s="531"/>
      <c r="E8" s="532"/>
      <c r="F8" s="532"/>
      <c r="G8" s="532"/>
      <c r="H8" s="532"/>
      <c r="I8" s="532"/>
      <c r="J8" s="225"/>
      <c r="K8" s="225"/>
      <c r="L8" s="123" t="s">
        <v>20</v>
      </c>
      <c r="M8" s="570" t="s">
        <v>30</v>
      </c>
      <c r="N8" s="321" t="s">
        <v>2</v>
      </c>
      <c r="O8" s="321"/>
      <c r="P8" s="146"/>
      <c r="R8" s="303"/>
      <c r="S8" s="287" t="s">
        <v>83</v>
      </c>
      <c r="T8" s="290" t="s">
        <v>78</v>
      </c>
      <c r="U8" s="290"/>
      <c r="V8" s="290"/>
      <c r="W8" s="290"/>
      <c r="X8" s="291"/>
    </row>
    <row r="9" spans="1:33" ht="27" customHeight="1">
      <c r="B9" s="322" t="s">
        <v>39</v>
      </c>
      <c r="C9" s="323"/>
      <c r="D9" s="522"/>
      <c r="E9" s="523"/>
      <c r="F9" s="523"/>
      <c r="G9" s="523"/>
      <c r="H9" s="523"/>
      <c r="I9" s="523"/>
      <c r="J9" s="226"/>
      <c r="K9" s="226"/>
      <c r="L9" s="124" t="s">
        <v>21</v>
      </c>
      <c r="M9" s="393"/>
      <c r="N9" s="313" t="s">
        <v>32</v>
      </c>
      <c r="O9" s="313"/>
      <c r="P9" s="147"/>
      <c r="R9" s="303"/>
      <c r="S9" s="287"/>
      <c r="T9" s="290"/>
      <c r="U9" s="290"/>
      <c r="V9" s="290"/>
      <c r="W9" s="290"/>
      <c r="X9" s="291"/>
    </row>
    <row r="10" spans="1:33" ht="27" customHeight="1">
      <c r="B10" s="308" t="s">
        <v>3</v>
      </c>
      <c r="C10" s="309"/>
      <c r="D10" s="522"/>
      <c r="E10" s="523"/>
      <c r="F10" s="523"/>
      <c r="G10" s="523"/>
      <c r="H10" s="523"/>
      <c r="I10" s="523"/>
      <c r="J10" s="523"/>
      <c r="K10" s="523"/>
      <c r="L10" s="524"/>
      <c r="M10" s="393"/>
      <c r="N10" s="313" t="s">
        <v>33</v>
      </c>
      <c r="O10" s="313"/>
      <c r="P10" s="147"/>
      <c r="R10" s="303"/>
      <c r="S10" s="287" t="s">
        <v>84</v>
      </c>
      <c r="T10" s="290" t="s">
        <v>78</v>
      </c>
      <c r="U10" s="290"/>
      <c r="V10" s="290"/>
      <c r="W10" s="290"/>
      <c r="X10" s="291"/>
    </row>
    <row r="11" spans="1:33" ht="27" customHeight="1">
      <c r="B11" s="308" t="s">
        <v>29</v>
      </c>
      <c r="C11" s="309"/>
      <c r="D11" s="522"/>
      <c r="E11" s="523"/>
      <c r="F11" s="523"/>
      <c r="G11" s="523"/>
      <c r="H11" s="523"/>
      <c r="I11" s="523"/>
      <c r="J11" s="523"/>
      <c r="K11" s="523"/>
      <c r="L11" s="524"/>
      <c r="M11" s="393"/>
      <c r="N11" s="313" t="s">
        <v>34</v>
      </c>
      <c r="O11" s="313"/>
      <c r="P11" s="147"/>
      <c r="R11" s="303"/>
      <c r="S11" s="287"/>
      <c r="T11" s="290"/>
      <c r="U11" s="290"/>
      <c r="V11" s="290"/>
      <c r="W11" s="290"/>
      <c r="X11" s="291"/>
    </row>
    <row r="12" spans="1:33" ht="27" customHeight="1">
      <c r="B12" s="308"/>
      <c r="C12" s="309"/>
      <c r="D12" s="522"/>
      <c r="E12" s="523"/>
      <c r="F12" s="523"/>
      <c r="G12" s="523"/>
      <c r="H12" s="523"/>
      <c r="I12" s="523"/>
      <c r="J12" s="523"/>
      <c r="K12" s="523"/>
      <c r="L12" s="524"/>
      <c r="M12" s="393"/>
      <c r="N12" s="314" t="s">
        <v>35</v>
      </c>
      <c r="O12" s="315"/>
      <c r="P12" s="147"/>
      <c r="R12" s="303"/>
      <c r="S12" s="287"/>
      <c r="T12" s="290"/>
      <c r="U12" s="290"/>
      <c r="V12" s="290"/>
      <c r="W12" s="290"/>
      <c r="X12" s="291"/>
    </row>
    <row r="13" spans="1:33" ht="27" customHeight="1">
      <c r="B13" s="308" t="s">
        <v>38</v>
      </c>
      <c r="C13" s="309"/>
      <c r="D13" s="525"/>
      <c r="E13" s="526"/>
      <c r="F13" s="526"/>
      <c r="G13" s="526"/>
      <c r="H13" s="526"/>
      <c r="I13" s="526"/>
      <c r="J13" s="526"/>
      <c r="K13" s="526"/>
      <c r="L13" s="527"/>
      <c r="M13" s="393"/>
      <c r="N13" s="354" t="s">
        <v>36</v>
      </c>
      <c r="O13" s="354"/>
      <c r="P13" s="147"/>
      <c r="R13" s="303"/>
      <c r="S13" s="287"/>
      <c r="T13" s="290"/>
      <c r="U13" s="290"/>
      <c r="V13" s="290"/>
      <c r="W13" s="290"/>
      <c r="X13" s="291"/>
    </row>
    <row r="14" spans="1:33" ht="27" customHeight="1">
      <c r="B14" s="316" t="s">
        <v>40</v>
      </c>
      <c r="C14" s="317"/>
      <c r="D14" s="324">
        <f>INT((N4-D13)/365)</f>
        <v>0</v>
      </c>
      <c r="E14" s="325"/>
      <c r="F14" s="106"/>
      <c r="G14" s="107" t="s">
        <v>46</v>
      </c>
      <c r="H14" s="33" t="s">
        <v>0</v>
      </c>
      <c r="I14" s="528"/>
      <c r="J14" s="529"/>
      <c r="K14" s="529"/>
      <c r="L14" s="530"/>
      <c r="M14" s="393"/>
      <c r="N14" s="329" t="s">
        <v>71</v>
      </c>
      <c r="O14" s="330"/>
      <c r="P14" s="331"/>
      <c r="R14" s="303"/>
      <c r="S14" s="287"/>
      <c r="T14" s="290"/>
      <c r="U14" s="290"/>
      <c r="V14" s="290"/>
      <c r="W14" s="290"/>
      <c r="X14" s="291"/>
    </row>
    <row r="15" spans="1:33" ht="27" customHeight="1">
      <c r="B15" s="332" t="s">
        <v>41</v>
      </c>
      <c r="C15" s="333"/>
      <c r="D15" s="103" t="s">
        <v>210</v>
      </c>
      <c r="E15" s="520"/>
      <c r="F15" s="520"/>
      <c r="G15" s="521"/>
      <c r="H15" s="9" t="s">
        <v>1</v>
      </c>
      <c r="I15" s="533"/>
      <c r="J15" s="534"/>
      <c r="K15" s="534"/>
      <c r="L15" s="535"/>
      <c r="M15" s="394"/>
      <c r="N15" s="517" t="str">
        <f>IF(AND(P8="",P9="",P10="",P11="",P12="",P13=""),"上記「○」未入力","")</f>
        <v>上記「○」未入力</v>
      </c>
      <c r="O15" s="518"/>
      <c r="P15" s="519"/>
      <c r="R15" s="303"/>
      <c r="S15" s="287"/>
      <c r="T15" s="290"/>
      <c r="U15" s="290"/>
      <c r="V15" s="290"/>
      <c r="W15" s="290"/>
      <c r="X15" s="291"/>
    </row>
    <row r="16" spans="1:33" ht="27" customHeight="1">
      <c r="B16" s="334"/>
      <c r="C16" s="335"/>
      <c r="D16" s="544"/>
      <c r="E16" s="545"/>
      <c r="F16" s="545"/>
      <c r="G16" s="545"/>
      <c r="H16" s="545"/>
      <c r="I16" s="545"/>
      <c r="J16" s="545"/>
      <c r="K16" s="545"/>
      <c r="L16" s="545"/>
      <c r="M16" s="545"/>
      <c r="N16" s="545"/>
      <c r="O16" s="545"/>
      <c r="P16" s="546"/>
      <c r="R16" s="303" t="s">
        <v>82</v>
      </c>
      <c r="S16" s="287" t="s">
        <v>80</v>
      </c>
      <c r="T16" s="290" t="s">
        <v>78</v>
      </c>
      <c r="U16" s="290"/>
      <c r="V16" s="290"/>
      <c r="W16" s="290"/>
      <c r="X16" s="291"/>
    </row>
    <row r="17" spans="2:24" ht="27" customHeight="1">
      <c r="B17" s="347" t="s">
        <v>72</v>
      </c>
      <c r="C17" s="348"/>
      <c r="D17" s="349" t="s">
        <v>203</v>
      </c>
      <c r="E17" s="350"/>
      <c r="F17" s="104"/>
      <c r="G17" s="564"/>
      <c r="H17" s="564"/>
      <c r="I17" s="564"/>
      <c r="J17" s="564"/>
      <c r="K17" s="564"/>
      <c r="L17" s="564"/>
      <c r="M17" s="564"/>
      <c r="N17" s="564"/>
      <c r="O17" s="564"/>
      <c r="P17" s="565"/>
      <c r="R17" s="303"/>
      <c r="S17" s="287"/>
      <c r="T17" s="290"/>
      <c r="U17" s="290"/>
      <c r="V17" s="290"/>
      <c r="W17" s="290"/>
      <c r="X17" s="291"/>
    </row>
    <row r="18" spans="2:24" ht="27" customHeight="1">
      <c r="B18" s="422" t="s">
        <v>73</v>
      </c>
      <c r="C18" s="371"/>
      <c r="D18" s="498"/>
      <c r="E18" s="499"/>
      <c r="F18" s="499"/>
      <c r="G18" s="499"/>
      <c r="H18" s="500"/>
      <c r="I18" s="487" t="s">
        <v>74</v>
      </c>
      <c r="J18" s="488"/>
      <c r="K18" s="488"/>
      <c r="L18" s="489"/>
      <c r="M18" s="499"/>
      <c r="N18" s="499"/>
      <c r="O18" s="499"/>
      <c r="P18" s="539"/>
      <c r="R18" s="303"/>
      <c r="S18" s="287" t="s">
        <v>84</v>
      </c>
      <c r="T18" s="290" t="s">
        <v>78</v>
      </c>
      <c r="U18" s="290"/>
      <c r="V18" s="290"/>
      <c r="W18" s="290"/>
      <c r="X18" s="291"/>
    </row>
    <row r="19" spans="2:24" ht="27" customHeight="1">
      <c r="B19" s="365" t="s">
        <v>7</v>
      </c>
      <c r="C19" s="392" t="s">
        <v>11</v>
      </c>
      <c r="D19" s="423" t="s">
        <v>75</v>
      </c>
      <c r="E19" s="424"/>
      <c r="F19" s="370" t="s">
        <v>13</v>
      </c>
      <c r="G19" s="372"/>
      <c r="H19" s="372"/>
      <c r="I19" s="372"/>
      <c r="J19" s="372"/>
      <c r="K19" s="372"/>
      <c r="L19" s="371"/>
      <c r="M19" s="18" t="s">
        <v>55</v>
      </c>
      <c r="N19" s="425" t="s">
        <v>76</v>
      </c>
      <c r="O19" s="425"/>
      <c r="P19" s="426"/>
      <c r="R19" s="303"/>
      <c r="S19" s="287"/>
      <c r="T19" s="290"/>
      <c r="U19" s="290"/>
      <c r="V19" s="290"/>
      <c r="W19" s="290"/>
      <c r="X19" s="291"/>
    </row>
    <row r="20" spans="2:24" ht="27" customHeight="1">
      <c r="B20" s="366"/>
      <c r="C20" s="393"/>
      <c r="D20" s="501"/>
      <c r="E20" s="502"/>
      <c r="F20" s="126" t="s">
        <v>210</v>
      </c>
      <c r="G20" s="105"/>
      <c r="H20" s="490"/>
      <c r="I20" s="490"/>
      <c r="J20" s="490"/>
      <c r="K20" s="490"/>
      <c r="L20" s="491"/>
      <c r="M20" s="86"/>
      <c r="N20" s="26" t="s">
        <v>42</v>
      </c>
      <c r="O20" s="551">
        <f>D18</f>
        <v>0</v>
      </c>
      <c r="P20" s="552"/>
      <c r="R20" s="303"/>
      <c r="S20" s="287"/>
      <c r="T20" s="290"/>
      <c r="U20" s="290"/>
      <c r="V20" s="290"/>
      <c r="W20" s="290"/>
      <c r="X20" s="291"/>
    </row>
    <row r="21" spans="2:24" ht="27" customHeight="1">
      <c r="B21" s="366"/>
      <c r="C21" s="394"/>
      <c r="D21" s="503"/>
      <c r="E21" s="504"/>
      <c r="F21" s="447" t="s">
        <v>204</v>
      </c>
      <c r="G21" s="448"/>
      <c r="H21" s="492"/>
      <c r="I21" s="492"/>
      <c r="J21" s="492"/>
      <c r="K21" s="492"/>
      <c r="L21" s="493"/>
      <c r="M21" s="87"/>
      <c r="N21" s="26" t="s">
        <v>43</v>
      </c>
      <c r="O21" s="551">
        <f>M18</f>
        <v>0</v>
      </c>
      <c r="P21" s="552"/>
      <c r="R21" s="303"/>
      <c r="S21" s="287"/>
      <c r="T21" s="290"/>
      <c r="U21" s="290"/>
      <c r="V21" s="290"/>
      <c r="W21" s="290"/>
      <c r="X21" s="291"/>
    </row>
    <row r="22" spans="2:24" ht="27" customHeight="1">
      <c r="B22" s="366"/>
      <c r="C22" s="392" t="s">
        <v>12</v>
      </c>
      <c r="D22" s="395" t="s">
        <v>31</v>
      </c>
      <c r="E22" s="396"/>
      <c r="F22" s="368" t="s">
        <v>45</v>
      </c>
      <c r="G22" s="369"/>
      <c r="H22" s="9" t="s">
        <v>44</v>
      </c>
      <c r="I22" s="370" t="s">
        <v>21</v>
      </c>
      <c r="J22" s="372"/>
      <c r="K22" s="372"/>
      <c r="L22" s="371"/>
      <c r="M22" s="309" t="s">
        <v>15</v>
      </c>
      <c r="N22" s="309"/>
      <c r="O22" s="309"/>
      <c r="P22" s="355"/>
      <c r="R22" s="303"/>
      <c r="S22" s="287"/>
      <c r="T22" s="290"/>
      <c r="U22" s="290"/>
      <c r="V22" s="290"/>
      <c r="W22" s="290"/>
      <c r="X22" s="291"/>
    </row>
    <row r="23" spans="2:24" ht="27" customHeight="1">
      <c r="B23" s="366"/>
      <c r="C23" s="393"/>
      <c r="D23" s="485"/>
      <c r="E23" s="486"/>
      <c r="F23" s="485" t="str">
        <f>IF(C1="随時３級","基礎級",IF(C1="随時２級","随時３級","－"))</f>
        <v>－</v>
      </c>
      <c r="G23" s="486"/>
      <c r="H23" s="88" t="str">
        <f>IF(OR(C1="随時２級",C1="随時３級"),D8,"－")</f>
        <v>－</v>
      </c>
      <c r="I23" s="485" t="str">
        <f>IF(OR(C1="随時２級",C1="随時３級"),D9,"－")</f>
        <v>－</v>
      </c>
      <c r="J23" s="547"/>
      <c r="K23" s="547"/>
      <c r="L23" s="486"/>
      <c r="M23" s="540"/>
      <c r="N23" s="541"/>
      <c r="O23" s="542" t="s">
        <v>287</v>
      </c>
      <c r="P23" s="543"/>
      <c r="R23" s="303"/>
      <c r="S23" s="287"/>
      <c r="T23" s="290"/>
      <c r="U23" s="290"/>
      <c r="V23" s="290"/>
      <c r="W23" s="290"/>
      <c r="X23" s="291"/>
    </row>
    <row r="24" spans="2:24" ht="27" customHeight="1">
      <c r="B24" s="367"/>
      <c r="C24" s="394"/>
      <c r="D24" s="405" t="s">
        <v>48</v>
      </c>
      <c r="E24" s="406"/>
      <c r="F24" s="406"/>
      <c r="G24" s="406"/>
      <c r="H24" s="406"/>
      <c r="I24" s="406"/>
      <c r="J24" s="406"/>
      <c r="K24" s="406"/>
      <c r="L24" s="406"/>
      <c r="M24" s="406"/>
      <c r="N24" s="406"/>
      <c r="O24" s="406"/>
      <c r="P24" s="407"/>
      <c r="R24" s="286" t="s">
        <v>85</v>
      </c>
      <c r="S24" s="287"/>
      <c r="T24" s="290" t="s">
        <v>78</v>
      </c>
      <c r="U24" s="290"/>
      <c r="V24" s="290"/>
      <c r="W24" s="290"/>
      <c r="X24" s="291"/>
    </row>
    <row r="25" spans="2:24" ht="27" customHeight="1">
      <c r="B25" s="365" t="s">
        <v>8</v>
      </c>
      <c r="C25" s="7"/>
      <c r="D25" s="368" t="s">
        <v>31</v>
      </c>
      <c r="E25" s="369"/>
      <c r="F25" s="370" t="s">
        <v>45</v>
      </c>
      <c r="G25" s="371"/>
      <c r="H25" s="9" t="s">
        <v>44</v>
      </c>
      <c r="I25" s="370" t="s">
        <v>21</v>
      </c>
      <c r="J25" s="372"/>
      <c r="K25" s="372"/>
      <c r="L25" s="371"/>
      <c r="M25" s="309" t="s">
        <v>15</v>
      </c>
      <c r="N25" s="309"/>
      <c r="O25" s="309"/>
      <c r="P25" s="355"/>
      <c r="R25" s="286"/>
      <c r="S25" s="287"/>
      <c r="T25" s="290"/>
      <c r="U25" s="290"/>
      <c r="V25" s="290"/>
      <c r="W25" s="290"/>
      <c r="X25" s="291"/>
    </row>
    <row r="26" spans="2:24" ht="27" customHeight="1">
      <c r="B26" s="366"/>
      <c r="C26" s="10" t="s">
        <v>9</v>
      </c>
      <c r="D26" s="515" t="str">
        <f>IF(P12="〇","","－")</f>
        <v>－</v>
      </c>
      <c r="E26" s="516"/>
      <c r="F26" s="553" t="str">
        <f>IF(P12="〇",C1,"－")</f>
        <v>－</v>
      </c>
      <c r="G26" s="554"/>
      <c r="H26" s="88" t="str">
        <f>IF(P12="〇",D8,"－")</f>
        <v>－</v>
      </c>
      <c r="I26" s="485" t="str">
        <f>IF(P12="〇",D9,"－")</f>
        <v>－</v>
      </c>
      <c r="J26" s="547"/>
      <c r="K26" s="547"/>
      <c r="L26" s="486"/>
      <c r="M26" s="536" t="s">
        <v>17</v>
      </c>
      <c r="N26" s="537"/>
      <c r="O26" s="538"/>
      <c r="P26" s="89" t="s">
        <v>16</v>
      </c>
      <c r="R26" s="286"/>
      <c r="S26" s="287"/>
      <c r="T26" s="290"/>
      <c r="U26" s="290"/>
      <c r="V26" s="290"/>
      <c r="W26" s="290"/>
      <c r="X26" s="291"/>
    </row>
    <row r="27" spans="2:24" ht="27" customHeight="1">
      <c r="B27" s="367"/>
      <c r="C27" s="10" t="s">
        <v>10</v>
      </c>
      <c r="D27" s="515" t="str">
        <f>IF(P11="〇","","－")</f>
        <v>－</v>
      </c>
      <c r="E27" s="516"/>
      <c r="F27" s="553" t="str">
        <f>IF(P11="〇",C1,"－")</f>
        <v>－</v>
      </c>
      <c r="G27" s="554"/>
      <c r="H27" s="88" t="str">
        <f>IF(P11="〇",D8,"－")</f>
        <v>－</v>
      </c>
      <c r="I27" s="485" t="str">
        <f>IF(P11="〇",D9,"－")</f>
        <v>－</v>
      </c>
      <c r="J27" s="547"/>
      <c r="K27" s="547"/>
      <c r="L27" s="486"/>
      <c r="M27" s="536" t="s">
        <v>17</v>
      </c>
      <c r="N27" s="537"/>
      <c r="O27" s="538"/>
      <c r="P27" s="89" t="s">
        <v>16</v>
      </c>
      <c r="R27" s="286"/>
      <c r="S27" s="287"/>
      <c r="T27" s="290"/>
      <c r="U27" s="290"/>
      <c r="V27" s="290"/>
      <c r="W27" s="290"/>
      <c r="X27" s="291"/>
    </row>
    <row r="28" spans="2:24" ht="27" customHeight="1">
      <c r="B28" s="476" t="s">
        <v>4</v>
      </c>
      <c r="C28" s="10" t="s">
        <v>373</v>
      </c>
      <c r="D28" s="512"/>
      <c r="E28" s="513"/>
      <c r="F28" s="513"/>
      <c r="G28" s="514"/>
      <c r="H28" s="445" t="s">
        <v>378</v>
      </c>
      <c r="I28" s="232" t="s">
        <v>375</v>
      </c>
      <c r="J28" s="231"/>
      <c r="K28" s="231"/>
      <c r="L28" s="231"/>
      <c r="M28" s="437" t="s">
        <v>407</v>
      </c>
      <c r="N28" s="333"/>
      <c r="O28" s="481"/>
      <c r="P28" s="482"/>
      <c r="R28" s="286"/>
      <c r="S28" s="287"/>
      <c r="T28" s="290"/>
      <c r="U28" s="290"/>
      <c r="V28" s="290"/>
      <c r="W28" s="290"/>
      <c r="X28" s="291"/>
    </row>
    <row r="29" spans="2:24" ht="27" customHeight="1" thickBot="1">
      <c r="B29" s="477"/>
      <c r="C29" s="18" t="s">
        <v>374</v>
      </c>
      <c r="D29" s="548"/>
      <c r="E29" s="549"/>
      <c r="F29" s="549"/>
      <c r="G29" s="550"/>
      <c r="H29" s="446"/>
      <c r="I29" s="251"/>
      <c r="J29" s="233" t="s">
        <v>376</v>
      </c>
      <c r="K29" s="251"/>
      <c r="L29" s="233" t="s">
        <v>377</v>
      </c>
      <c r="M29" s="439"/>
      <c r="N29" s="480"/>
      <c r="O29" s="483"/>
      <c r="P29" s="484"/>
      <c r="R29" s="286"/>
      <c r="S29" s="287"/>
      <c r="T29" s="290"/>
      <c r="U29" s="290"/>
      <c r="V29" s="290"/>
      <c r="W29" s="290"/>
      <c r="X29" s="291"/>
    </row>
    <row r="30" spans="2:24" ht="27" customHeight="1" thickTop="1">
      <c r="B30" s="477"/>
      <c r="C30" s="9" t="s">
        <v>18</v>
      </c>
      <c r="D30" s="505" t="str">
        <f>IF(D20="","",D20)</f>
        <v/>
      </c>
      <c r="E30" s="506"/>
      <c r="F30" s="506"/>
      <c r="G30" s="506"/>
      <c r="H30" s="506"/>
      <c r="I30" s="506"/>
      <c r="J30" s="506"/>
      <c r="K30" s="506"/>
      <c r="L30" s="507"/>
      <c r="M30" s="435" t="s">
        <v>59</v>
      </c>
      <c r="N30" s="228" t="s">
        <v>49</v>
      </c>
      <c r="O30" s="229">
        <v>15100</v>
      </c>
      <c r="P30" s="408"/>
      <c r="R30" s="286"/>
      <c r="S30" s="287"/>
      <c r="T30" s="290"/>
      <c r="U30" s="290"/>
      <c r="V30" s="290"/>
      <c r="W30" s="290"/>
      <c r="X30" s="291"/>
    </row>
    <row r="31" spans="2:24" ht="27" customHeight="1">
      <c r="B31" s="477"/>
      <c r="C31" s="9" t="s">
        <v>5</v>
      </c>
      <c r="D31" s="109" t="s">
        <v>210</v>
      </c>
      <c r="E31" s="121" t="str">
        <f>IF(G20="","",G20)</f>
        <v/>
      </c>
      <c r="F31" s="510" t="str">
        <f>IF(H20="","",H20)</f>
        <v/>
      </c>
      <c r="G31" s="510"/>
      <c r="H31" s="510"/>
      <c r="I31" s="510"/>
      <c r="J31" s="510"/>
      <c r="K31" s="510"/>
      <c r="L31" s="511"/>
      <c r="M31" s="436"/>
      <c r="N31" s="13" t="s">
        <v>50</v>
      </c>
      <c r="O31" s="15">
        <v>15100</v>
      </c>
      <c r="P31" s="409"/>
      <c r="R31" s="286"/>
      <c r="S31" s="287"/>
      <c r="T31" s="290"/>
      <c r="U31" s="290"/>
      <c r="V31" s="290"/>
      <c r="W31" s="290"/>
      <c r="X31" s="291"/>
    </row>
    <row r="32" spans="2:24" ht="27" customHeight="1">
      <c r="B32" s="477"/>
      <c r="C32" s="10" t="s">
        <v>6</v>
      </c>
      <c r="D32" s="567"/>
      <c r="E32" s="568"/>
      <c r="F32" s="568"/>
      <c r="G32" s="568"/>
      <c r="H32" s="568"/>
      <c r="I32" s="568"/>
      <c r="J32" s="568"/>
      <c r="K32" s="568"/>
      <c r="L32" s="569"/>
      <c r="M32" s="436"/>
      <c r="N32" s="13" t="s">
        <v>51</v>
      </c>
      <c r="O32" s="15">
        <v>18200</v>
      </c>
      <c r="P32" s="409"/>
      <c r="R32" s="286"/>
      <c r="S32" s="287"/>
      <c r="T32" s="290"/>
      <c r="U32" s="290"/>
      <c r="V32" s="290"/>
      <c r="W32" s="290"/>
      <c r="X32" s="291"/>
    </row>
    <row r="33" spans="2:24" ht="27" customHeight="1" thickBot="1">
      <c r="B33" s="477"/>
      <c r="C33" s="11" t="s">
        <v>53</v>
      </c>
      <c r="D33" s="110" t="s">
        <v>210</v>
      </c>
      <c r="E33" s="121"/>
      <c r="F33" s="510"/>
      <c r="G33" s="510"/>
      <c r="H33" s="510"/>
      <c r="I33" s="510"/>
      <c r="J33" s="510"/>
      <c r="K33" s="510"/>
      <c r="L33" s="511"/>
      <c r="M33" s="436"/>
      <c r="N33" s="16" t="s">
        <v>54</v>
      </c>
      <c r="O33" s="17">
        <v>3100</v>
      </c>
      <c r="P33" s="409"/>
      <c r="R33" s="381"/>
      <c r="S33" s="382"/>
      <c r="T33" s="451"/>
      <c r="U33" s="451"/>
      <c r="V33" s="451"/>
      <c r="W33" s="451"/>
      <c r="X33" s="452"/>
    </row>
    <row r="34" spans="2:24" ht="27" customHeight="1">
      <c r="B34" s="477"/>
      <c r="C34" s="11" t="s">
        <v>52</v>
      </c>
      <c r="D34" s="141" t="s">
        <v>204</v>
      </c>
      <c r="E34" s="508"/>
      <c r="F34" s="508"/>
      <c r="G34" s="508"/>
      <c r="H34" s="142" t="s">
        <v>257</v>
      </c>
      <c r="I34" s="508"/>
      <c r="J34" s="508"/>
      <c r="K34" s="508"/>
      <c r="L34" s="509"/>
      <c r="M34" s="412" t="s">
        <v>58</v>
      </c>
      <c r="N34" s="414"/>
      <c r="O34" s="415"/>
      <c r="P34" s="410"/>
    </row>
    <row r="35" spans="2:24" ht="27" customHeight="1" thickBot="1">
      <c r="B35" s="478"/>
      <c r="C35" s="122" t="s">
        <v>211</v>
      </c>
      <c r="D35" s="494"/>
      <c r="E35" s="495"/>
      <c r="F35" s="495"/>
      <c r="G35" s="495"/>
      <c r="H35" s="496"/>
      <c r="I35" s="495"/>
      <c r="J35" s="495"/>
      <c r="K35" s="495"/>
      <c r="L35" s="497"/>
      <c r="M35" s="413"/>
      <c r="N35" s="416"/>
      <c r="O35" s="417"/>
      <c r="P35" s="411"/>
    </row>
    <row r="36" spans="2:24" ht="20.25" customHeight="1" thickBot="1">
      <c r="M36" s="464" t="s">
        <v>95</v>
      </c>
      <c r="N36" s="464"/>
      <c r="O36" s="464"/>
      <c r="P36" s="464"/>
    </row>
    <row r="37" spans="2:24" ht="39.75" customHeight="1">
      <c r="B37" s="465" t="s">
        <v>94</v>
      </c>
      <c r="C37" s="466"/>
      <c r="D37" s="466"/>
      <c r="E37" s="466"/>
      <c r="F37" s="466"/>
      <c r="G37" s="466"/>
      <c r="H37" s="466"/>
      <c r="I37" s="467"/>
      <c r="J37" s="34"/>
      <c r="K37" s="34"/>
      <c r="L37" s="34"/>
      <c r="M37" s="479" t="s">
        <v>404</v>
      </c>
      <c r="N37" s="479"/>
      <c r="O37" s="479"/>
      <c r="P37" s="479"/>
    </row>
    <row r="38" spans="2:24" ht="27" customHeight="1">
      <c r="B38" s="468"/>
      <c r="C38" s="469"/>
      <c r="D38" s="469"/>
      <c r="E38" s="469"/>
      <c r="F38" s="469"/>
      <c r="G38" s="469"/>
      <c r="H38" s="469"/>
      <c r="I38" s="470"/>
      <c r="J38" s="34"/>
      <c r="K38" s="34"/>
      <c r="L38" s="34"/>
      <c r="M38" s="479" t="s">
        <v>60</v>
      </c>
      <c r="N38" s="479"/>
      <c r="O38" s="479"/>
      <c r="P38" s="479"/>
    </row>
    <row r="39" spans="2:24" ht="27" customHeight="1">
      <c r="B39" s="468"/>
      <c r="C39" s="469"/>
      <c r="D39" s="469"/>
      <c r="E39" s="469"/>
      <c r="F39" s="469"/>
      <c r="G39" s="469"/>
      <c r="H39" s="469"/>
      <c r="I39" s="470"/>
      <c r="J39" s="34"/>
      <c r="K39" s="34"/>
      <c r="L39" s="34"/>
      <c r="M39" s="479" t="s">
        <v>61</v>
      </c>
      <c r="N39" s="479"/>
      <c r="O39" s="479"/>
      <c r="P39" s="479"/>
    </row>
    <row r="40" spans="2:24" ht="27" customHeight="1">
      <c r="B40" s="468"/>
      <c r="C40" s="469"/>
      <c r="D40" s="469"/>
      <c r="E40" s="469"/>
      <c r="F40" s="469"/>
      <c r="G40" s="469"/>
      <c r="H40" s="469"/>
      <c r="I40" s="470"/>
      <c r="J40" s="34"/>
      <c r="K40" s="34"/>
      <c r="L40" s="34"/>
      <c r="M40" s="479" t="s">
        <v>369</v>
      </c>
      <c r="N40" s="479"/>
      <c r="O40" s="479"/>
      <c r="P40" s="479"/>
    </row>
    <row r="41" spans="2:24" ht="27" customHeight="1">
      <c r="B41" s="468"/>
      <c r="C41" s="469"/>
      <c r="D41" s="469"/>
      <c r="E41" s="469"/>
      <c r="F41" s="469"/>
      <c r="G41" s="469"/>
      <c r="H41" s="469"/>
      <c r="I41" s="470"/>
      <c r="J41" s="34"/>
      <c r="K41" s="34"/>
      <c r="L41" s="34"/>
      <c r="M41" s="479"/>
      <c r="N41" s="479"/>
      <c r="O41" s="479"/>
      <c r="P41" s="479"/>
    </row>
    <row r="42" spans="2:24" ht="27" customHeight="1">
      <c r="B42" s="468"/>
      <c r="C42" s="469"/>
      <c r="D42" s="469"/>
      <c r="E42" s="469"/>
      <c r="F42" s="469"/>
      <c r="G42" s="469"/>
      <c r="H42" s="469"/>
      <c r="I42" s="470"/>
      <c r="J42" s="34"/>
      <c r="K42" s="34"/>
      <c r="L42" s="34"/>
      <c r="M42" s="456" t="s">
        <v>62</v>
      </c>
      <c r="N42" s="456"/>
      <c r="O42" s="456"/>
      <c r="P42" s="456"/>
    </row>
    <row r="43" spans="2:24" ht="27" customHeight="1">
      <c r="B43" s="468"/>
      <c r="C43" s="469"/>
      <c r="D43" s="469"/>
      <c r="E43" s="469"/>
      <c r="F43" s="469"/>
      <c r="G43" s="469"/>
      <c r="H43" s="469"/>
      <c r="I43" s="470"/>
      <c r="J43" s="34"/>
      <c r="K43" s="34"/>
      <c r="L43" s="34"/>
      <c r="M43" s="456" t="s">
        <v>63</v>
      </c>
      <c r="N43" s="456"/>
      <c r="O43" s="456"/>
      <c r="P43" s="456"/>
    </row>
    <row r="44" spans="2:24" ht="27" customHeight="1">
      <c r="B44" s="468"/>
      <c r="C44" s="469"/>
      <c r="D44" s="469"/>
      <c r="E44" s="469"/>
      <c r="F44" s="469"/>
      <c r="G44" s="469"/>
      <c r="H44" s="469"/>
      <c r="I44" s="470"/>
      <c r="J44" s="34"/>
      <c r="K44" s="34"/>
      <c r="L44" s="34"/>
      <c r="M44" s="456" t="s">
        <v>64</v>
      </c>
      <c r="N44" s="456"/>
      <c r="O44" s="456"/>
      <c r="P44" s="456"/>
    </row>
    <row r="45" spans="2:24" ht="27" customHeight="1">
      <c r="B45" s="468"/>
      <c r="C45" s="469"/>
      <c r="D45" s="469"/>
      <c r="E45" s="469"/>
      <c r="F45" s="469"/>
      <c r="G45" s="469"/>
      <c r="H45" s="469"/>
      <c r="I45" s="470"/>
      <c r="J45" s="34"/>
      <c r="K45" s="34"/>
      <c r="L45" s="34"/>
      <c r="M45" s="456" t="s">
        <v>65</v>
      </c>
      <c r="N45" s="456"/>
      <c r="O45" s="456"/>
      <c r="P45" s="456"/>
    </row>
    <row r="46" spans="2:24" ht="27" customHeight="1">
      <c r="B46" s="468"/>
      <c r="C46" s="469"/>
      <c r="D46" s="469"/>
      <c r="E46" s="469"/>
      <c r="F46" s="469"/>
      <c r="G46" s="469"/>
      <c r="H46" s="469"/>
      <c r="I46" s="470"/>
      <c r="J46" s="34"/>
      <c r="K46" s="34"/>
      <c r="L46" s="34"/>
      <c r="M46" s="457" t="s">
        <v>97</v>
      </c>
      <c r="N46" s="457"/>
      <c r="O46" s="457"/>
      <c r="P46" s="457"/>
    </row>
    <row r="47" spans="2:24" ht="27" customHeight="1">
      <c r="B47" s="468"/>
      <c r="C47" s="469"/>
      <c r="D47" s="469"/>
      <c r="E47" s="469"/>
      <c r="F47" s="469"/>
      <c r="G47" s="469"/>
      <c r="H47" s="469"/>
      <c r="I47" s="470"/>
      <c r="J47" s="34"/>
      <c r="K47" s="34"/>
      <c r="L47" s="34"/>
      <c r="M47" s="457" t="s">
        <v>66</v>
      </c>
      <c r="N47" s="457"/>
      <c r="O47" s="457"/>
      <c r="P47" s="457"/>
    </row>
    <row r="48" spans="2:24" ht="27" customHeight="1">
      <c r="B48" s="468"/>
      <c r="C48" s="469"/>
      <c r="D48" s="469"/>
      <c r="E48" s="469"/>
      <c r="F48" s="469"/>
      <c r="G48" s="469"/>
      <c r="H48" s="469"/>
      <c r="I48" s="470"/>
      <c r="J48" s="34"/>
      <c r="K48" s="34"/>
      <c r="L48" s="34"/>
      <c r="M48" s="458" t="s">
        <v>96</v>
      </c>
      <c r="N48" s="458"/>
      <c r="O48" s="458"/>
      <c r="P48" s="458"/>
    </row>
    <row r="49" spans="1:33" ht="27" customHeight="1" thickBot="1">
      <c r="B49" s="471"/>
      <c r="C49" s="472"/>
      <c r="D49" s="472"/>
      <c r="E49" s="472"/>
      <c r="F49" s="472"/>
      <c r="G49" s="472"/>
      <c r="H49" s="472"/>
      <c r="I49" s="473"/>
      <c r="J49" s="34"/>
      <c r="K49" s="34"/>
      <c r="L49" s="34"/>
      <c r="M49" s="474" t="s">
        <v>87</v>
      </c>
      <c r="N49" s="474"/>
      <c r="O49" s="474"/>
      <c r="P49" s="474"/>
    </row>
    <row r="50" spans="1:33" ht="21" customHeight="1">
      <c r="A50" s="454"/>
      <c r="B50" s="455"/>
      <c r="C50" s="455"/>
      <c r="D50" s="455"/>
      <c r="E50" s="455"/>
      <c r="F50" s="455"/>
      <c r="G50" s="455"/>
      <c r="H50" s="455"/>
      <c r="I50" s="455"/>
      <c r="J50" s="455"/>
      <c r="K50" s="455"/>
      <c r="L50" s="455"/>
      <c r="M50" s="455"/>
      <c r="N50" s="455"/>
      <c r="O50" s="455"/>
      <c r="P50" s="455"/>
      <c r="Q50" s="454"/>
      <c r="R50" s="455"/>
      <c r="S50" s="455"/>
      <c r="T50" s="455"/>
      <c r="U50" s="455"/>
      <c r="V50" s="455"/>
      <c r="W50" s="455"/>
      <c r="X50" s="455"/>
      <c r="Y50" s="455"/>
      <c r="Z50" s="455"/>
      <c r="AA50" s="455"/>
      <c r="AB50" s="455"/>
      <c r="AC50" s="455"/>
      <c r="AD50" s="455"/>
      <c r="AE50" s="455"/>
      <c r="AF50" s="455"/>
      <c r="AG50" s="455"/>
    </row>
    <row r="51" spans="1:33" ht="27" customHeight="1">
      <c r="M51" s="20"/>
    </row>
    <row r="52" spans="1:33" ht="27" customHeight="1">
      <c r="C52" s="29" t="s">
        <v>90</v>
      </c>
      <c r="D52" s="29"/>
      <c r="M52" s="20"/>
      <c r="P52" s="3" t="s">
        <v>285</v>
      </c>
    </row>
    <row r="53" spans="1:33" ht="27" customHeight="1">
      <c r="C53" s="30" t="s">
        <v>91</v>
      </c>
      <c r="D53" s="30"/>
      <c r="M53" s="20"/>
      <c r="N53" s="3" t="s">
        <v>396</v>
      </c>
    </row>
    <row r="54" spans="1:33" ht="27" customHeight="1">
      <c r="C54" s="31" t="s">
        <v>92</v>
      </c>
      <c r="D54" s="31"/>
      <c r="M54" s="20"/>
      <c r="N54" s="3" t="s">
        <v>397</v>
      </c>
    </row>
    <row r="55" spans="1:33" ht="27" customHeight="1">
      <c r="M55" s="19"/>
    </row>
    <row r="56" spans="1:33" ht="27" customHeight="1">
      <c r="M56" s="19"/>
    </row>
    <row r="57" spans="1:33" ht="27" customHeight="1">
      <c r="M57" s="19" t="s">
        <v>67</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vu5pAKbT5FvYrIvy2PB7YOtkPRspNJMYU+WmsIdRdMA/Nds1IcG/A19eDWPsTD+lM07q3qBwbMmhqbdcjI1/3g==" saltValue="DfsQRSNaFQ+jKxvcXpKqNg==" spinCount="100000" sheet="1" objects="1" scenarios="1"/>
  <mergeCells count="127">
    <mergeCell ref="H1:L2"/>
    <mergeCell ref="F26:G26"/>
    <mergeCell ref="F27:G27"/>
    <mergeCell ref="N1:N2"/>
    <mergeCell ref="O1:P2"/>
    <mergeCell ref="N4:P4"/>
    <mergeCell ref="N6:P7"/>
    <mergeCell ref="P30:P35"/>
    <mergeCell ref="N19:P19"/>
    <mergeCell ref="G17:P17"/>
    <mergeCell ref="N14:P14"/>
    <mergeCell ref="C1:G2"/>
    <mergeCell ref="F21:G21"/>
    <mergeCell ref="F22:G22"/>
    <mergeCell ref="I23:L23"/>
    <mergeCell ref="B5:I6"/>
    <mergeCell ref="F31:L31"/>
    <mergeCell ref="D32:L32"/>
    <mergeCell ref="C22:C24"/>
    <mergeCell ref="M22:P22"/>
    <mergeCell ref="B8:C8"/>
    <mergeCell ref="B10:C10"/>
    <mergeCell ref="B14:C14"/>
    <mergeCell ref="M8:M15"/>
    <mergeCell ref="T2:X3"/>
    <mergeCell ref="T4:X5"/>
    <mergeCell ref="T6:X7"/>
    <mergeCell ref="T8:X9"/>
    <mergeCell ref="T10:X15"/>
    <mergeCell ref="R2:S3"/>
    <mergeCell ref="R4:S5"/>
    <mergeCell ref="S6:S7"/>
    <mergeCell ref="S8:S9"/>
    <mergeCell ref="S10:S15"/>
    <mergeCell ref="R6:R15"/>
    <mergeCell ref="T16:X17"/>
    <mergeCell ref="T18:X23"/>
    <mergeCell ref="T24:X33"/>
    <mergeCell ref="B17:C17"/>
    <mergeCell ref="M25:P25"/>
    <mergeCell ref="B25:B27"/>
    <mergeCell ref="M26:O26"/>
    <mergeCell ref="B18:C18"/>
    <mergeCell ref="M18:P18"/>
    <mergeCell ref="M23:N23"/>
    <mergeCell ref="O23:P23"/>
    <mergeCell ref="C19:C21"/>
    <mergeCell ref="D16:P16"/>
    <mergeCell ref="D17:E17"/>
    <mergeCell ref="B19:B24"/>
    <mergeCell ref="I26:L26"/>
    <mergeCell ref="I27:L27"/>
    <mergeCell ref="D29:G29"/>
    <mergeCell ref="O20:P20"/>
    <mergeCell ref="O21:P21"/>
    <mergeCell ref="M27:O27"/>
    <mergeCell ref="F23:G23"/>
    <mergeCell ref="D22:E22"/>
    <mergeCell ref="D26:E26"/>
    <mergeCell ref="N8:O8"/>
    <mergeCell ref="N9:O9"/>
    <mergeCell ref="N15:P15"/>
    <mergeCell ref="B9:C9"/>
    <mergeCell ref="N12:O12"/>
    <mergeCell ref="N13:O13"/>
    <mergeCell ref="B11:C12"/>
    <mergeCell ref="B15:C16"/>
    <mergeCell ref="E15:G15"/>
    <mergeCell ref="D14:E14"/>
    <mergeCell ref="B13:C13"/>
    <mergeCell ref="N10:O10"/>
    <mergeCell ref="N11:O11"/>
    <mergeCell ref="D10:L10"/>
    <mergeCell ref="D11:L12"/>
    <mergeCell ref="D13:L13"/>
    <mergeCell ref="I14:L14"/>
    <mergeCell ref="D8:I8"/>
    <mergeCell ref="D9:I9"/>
    <mergeCell ref="I15:L15"/>
    <mergeCell ref="D19:E19"/>
    <mergeCell ref="D20:E21"/>
    <mergeCell ref="A50:P50"/>
    <mergeCell ref="Q50:AG50"/>
    <mergeCell ref="M40:P41"/>
    <mergeCell ref="B28:B35"/>
    <mergeCell ref="B37:I49"/>
    <mergeCell ref="M45:P45"/>
    <mergeCell ref="M46:P46"/>
    <mergeCell ref="M47:P47"/>
    <mergeCell ref="M42:P42"/>
    <mergeCell ref="M48:P48"/>
    <mergeCell ref="M49:P49"/>
    <mergeCell ref="M43:P43"/>
    <mergeCell ref="M44:P44"/>
    <mergeCell ref="M37:P37"/>
    <mergeCell ref="M38:P38"/>
    <mergeCell ref="D30:L30"/>
    <mergeCell ref="E34:G34"/>
    <mergeCell ref="I34:L34"/>
    <mergeCell ref="F33:L33"/>
    <mergeCell ref="D28:G28"/>
    <mergeCell ref="S18:S23"/>
    <mergeCell ref="D27:E27"/>
    <mergeCell ref="R16:R23"/>
    <mergeCell ref="M39:P39"/>
    <mergeCell ref="S16:S17"/>
    <mergeCell ref="I25:L25"/>
    <mergeCell ref="D24:P24"/>
    <mergeCell ref="D25:E25"/>
    <mergeCell ref="F25:G25"/>
    <mergeCell ref="M30:M33"/>
    <mergeCell ref="M34:M35"/>
    <mergeCell ref="N34:O35"/>
    <mergeCell ref="M28:N29"/>
    <mergeCell ref="O28:P29"/>
    <mergeCell ref="H28:H29"/>
    <mergeCell ref="D23:E23"/>
    <mergeCell ref="I18:L18"/>
    <mergeCell ref="F19:L19"/>
    <mergeCell ref="H20:L20"/>
    <mergeCell ref="H21:L21"/>
    <mergeCell ref="I22:L22"/>
    <mergeCell ref="D35:G35"/>
    <mergeCell ref="H35:L35"/>
    <mergeCell ref="M36:P36"/>
    <mergeCell ref="R24:S33"/>
    <mergeCell ref="D18:H18"/>
  </mergeCells>
  <phoneticPr fontId="1"/>
  <conditionalFormatting sqref="C1:G2">
    <cfRule type="containsBlanks" dxfId="206" priority="18">
      <formula>LEN(TRIM(C1))=0</formula>
    </cfRule>
    <cfRule type="containsBlanks" dxfId="205" priority="38">
      <formula>LEN(TRIM(C1))=0</formula>
    </cfRule>
    <cfRule type="containsText" dxfId="204" priority="44" operator="containsText" text="随時２級">
      <formula>NOT(ISERROR(SEARCH("随時２級",C1)))</formula>
    </cfRule>
    <cfRule type="containsText" dxfId="203" priority="45" operator="containsText" text="基礎級">
      <formula>NOT(ISERROR(SEARCH("基礎級",C1)))</formula>
    </cfRule>
    <cfRule type="containsText" dxfId="202" priority="46" operator="containsText" text="随時３級">
      <formula>NOT(ISERROR(SEARCH("随時３級",C1)))</formula>
    </cfRule>
  </conditionalFormatting>
  <conditionalFormatting sqref="N4:P4">
    <cfRule type="containsBlanks" dxfId="201" priority="41">
      <formula>LEN(TRIM(N4))=0</formula>
    </cfRule>
    <cfRule type="containsBlanks" dxfId="200" priority="42">
      <formula>LEN(TRIM(N4))=0</formula>
    </cfRule>
  </conditionalFormatting>
  <conditionalFormatting sqref="D8:D11 D13 D20 D32 E33:F33 D35">
    <cfRule type="containsBlanks" dxfId="199" priority="40">
      <formula>LEN(TRIM(D8))=0</formula>
    </cfRule>
  </conditionalFormatting>
  <conditionalFormatting sqref="N15:P15">
    <cfRule type="containsText" dxfId="198" priority="39" operator="containsText" text="未入力">
      <formula>NOT(ISERROR(SEARCH("未入力",N15)))</formula>
    </cfRule>
  </conditionalFormatting>
  <conditionalFormatting sqref="I14:K15">
    <cfRule type="containsBlanks" dxfId="197" priority="35">
      <formula>LEN(TRIM(I14))=0</formula>
    </cfRule>
    <cfRule type="containsBlanks" dxfId="196" priority="36">
      <formula>LEN(TRIM(I14))=0</formula>
    </cfRule>
  </conditionalFormatting>
  <conditionalFormatting sqref="E15:G15">
    <cfRule type="containsBlanks" dxfId="195" priority="34">
      <formula>LEN(TRIM(E15))=0</formula>
    </cfRule>
  </conditionalFormatting>
  <conditionalFormatting sqref="G17:P17">
    <cfRule type="containsBlanks" dxfId="194" priority="32">
      <formula>LEN(TRIM(G17))=0</formula>
    </cfRule>
  </conditionalFormatting>
  <conditionalFormatting sqref="M18:P18">
    <cfRule type="containsBlanks" dxfId="193" priority="30">
      <formula>LEN(TRIM(M18))=0</formula>
    </cfRule>
  </conditionalFormatting>
  <conditionalFormatting sqref="G20:H20">
    <cfRule type="containsBlanks" dxfId="192" priority="28">
      <formula>LEN(TRIM(G20))=0</formula>
    </cfRule>
  </conditionalFormatting>
  <conditionalFormatting sqref="H21">
    <cfRule type="containsBlanks" dxfId="191" priority="27">
      <formula>LEN(TRIM(H21))=0</formula>
    </cfRule>
  </conditionalFormatting>
  <conditionalFormatting sqref="M20:M21">
    <cfRule type="containsBlanks" dxfId="190" priority="26">
      <formula>LEN(TRIM(M20))=0</formula>
    </cfRule>
  </conditionalFormatting>
  <conditionalFormatting sqref="O20:P21">
    <cfRule type="containsBlanks" dxfId="189" priority="25">
      <formula>LEN(TRIM(O20))=0</formula>
    </cfRule>
  </conditionalFormatting>
  <conditionalFormatting sqref="F23 M23:N23 H23:K23">
    <cfRule type="containsBlanks" dxfId="188" priority="24">
      <formula>LEN(TRIM(F23))=0</formula>
    </cfRule>
  </conditionalFormatting>
  <conditionalFormatting sqref="H34">
    <cfRule type="containsBlanks" dxfId="187" priority="20">
      <formula>LEN(TRIM(H34))=0</formula>
    </cfRule>
  </conditionalFormatting>
  <conditionalFormatting sqref="D23">
    <cfRule type="containsBlanks" dxfId="186" priority="17">
      <formula>LEN(TRIM(D23))=0</formula>
    </cfRule>
  </conditionalFormatting>
  <conditionalFormatting sqref="H35:L35">
    <cfRule type="containsBlanks" dxfId="185" priority="16">
      <formula>LEN(TRIM(H35))=0</formula>
    </cfRule>
  </conditionalFormatting>
  <conditionalFormatting sqref="D18:H18">
    <cfRule type="containsBlanks" dxfId="184" priority="15">
      <formula>LEN(TRIM(D18))=0</formula>
    </cfRule>
  </conditionalFormatting>
  <conditionalFormatting sqref="D16:P16">
    <cfRule type="containsBlanks" dxfId="183" priority="13">
      <formula>LEN(TRIM(D16))=0</formula>
    </cfRule>
  </conditionalFormatting>
  <conditionalFormatting sqref="E34">
    <cfRule type="containsBlanks" dxfId="182" priority="12">
      <formula>LEN(TRIM(E34))=0</formula>
    </cfRule>
  </conditionalFormatting>
  <conditionalFormatting sqref="I34:L34">
    <cfRule type="containsBlanks" dxfId="181" priority="11">
      <formula>LEN(TRIM(I34))=0</formula>
    </cfRule>
  </conditionalFormatting>
  <conditionalFormatting sqref="D26:L27">
    <cfRule type="containsBlanks" dxfId="180" priority="9">
      <formula>LEN(TRIM(D26))=0</formula>
    </cfRule>
  </conditionalFormatting>
  <conditionalFormatting sqref="D28:G29">
    <cfRule type="expression" dxfId="179" priority="6">
      <formula>D28&lt;&gt;""</formula>
    </cfRule>
    <cfRule type="expression" priority="8">
      <formula>$D$28&lt;&gt;""</formula>
    </cfRule>
  </conditionalFormatting>
  <conditionalFormatting sqref="D28:G28">
    <cfRule type="expression" dxfId="178" priority="7">
      <formula>$D$28&lt;&gt;""</formula>
    </cfRule>
  </conditionalFormatting>
  <conditionalFormatting sqref="I29">
    <cfRule type="expression" dxfId="177" priority="4">
      <formula>I29&lt;&gt;""</formula>
    </cfRule>
    <cfRule type="expression" priority="5">
      <formula>I29&lt;&gt;""</formula>
    </cfRule>
  </conditionalFormatting>
  <conditionalFormatting sqref="K29">
    <cfRule type="expression" dxfId="176" priority="3">
      <formula>K29&lt;&gt;""</formula>
    </cfRule>
  </conditionalFormatting>
  <conditionalFormatting sqref="O28:P29">
    <cfRule type="expression" dxfId="175" priority="1">
      <formula>O28&lt;&gt;""</formula>
    </cfRule>
    <cfRule type="expression" priority="2">
      <formula>O28&lt;&gt;""</formula>
    </cfRule>
  </conditionalFormatting>
  <dataValidations count="3">
    <dataValidation type="list" allowBlank="1" showInputMessage="1" showErrorMessage="1" sqref="C1:G2" xr:uid="{6FE5FA11-E820-4390-930F-C9BB6DD46120}">
      <formula1>$C$52:$C$54</formula1>
    </dataValidation>
    <dataValidation type="list" allowBlank="1" showInputMessage="1" showErrorMessage="1" sqref="P8:P13" xr:uid="{79E7607D-10DB-4D6E-95F7-8ABEB888F677}">
      <formula1>$P$52:$P$53</formula1>
    </dataValidation>
    <dataValidation type="list" allowBlank="1" showInputMessage="1" showErrorMessage="1" sqref="O28:P29" xr:uid="{F2A720C0-C25B-4503-93B3-E460067F8C73}">
      <formula1>$N$53:$N$55</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264E-9206-472F-A756-3233F8A548D5}">
  <dimension ref="A1:AG69"/>
  <sheetViews>
    <sheetView view="pageBreakPreview" zoomScaleNormal="100" zoomScaleSheetLayoutView="100" workbookViewId="0">
      <selection activeCell="M30" sqref="M30:M35"/>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566">
        <f>申請書入力用!C1</f>
        <v>0</v>
      </c>
      <c r="D1" s="566"/>
      <c r="E1" s="566"/>
      <c r="F1" s="566"/>
      <c r="G1" s="566"/>
      <c r="H1" s="453" t="s">
        <v>89</v>
      </c>
      <c r="I1" s="453"/>
      <c r="J1" s="453"/>
      <c r="K1" s="453"/>
      <c r="L1" s="453"/>
      <c r="N1" s="280" t="s">
        <v>47</v>
      </c>
      <c r="O1" s="282"/>
      <c r="P1" s="282"/>
      <c r="AG1" s="3" t="s">
        <v>86</v>
      </c>
    </row>
    <row r="2" spans="1:33" ht="27" customHeight="1">
      <c r="A2" s="28"/>
      <c r="B2" s="28"/>
      <c r="C2" s="566"/>
      <c r="D2" s="566"/>
      <c r="E2" s="566"/>
      <c r="F2" s="566"/>
      <c r="G2" s="566"/>
      <c r="H2" s="453"/>
      <c r="I2" s="453"/>
      <c r="J2" s="453"/>
      <c r="K2" s="453"/>
      <c r="L2" s="453"/>
      <c r="N2" s="281"/>
      <c r="O2" s="283"/>
      <c r="P2" s="283"/>
      <c r="R2" s="284" t="s">
        <v>77</v>
      </c>
      <c r="S2" s="285"/>
      <c r="T2" s="288" t="s">
        <v>78</v>
      </c>
      <c r="U2" s="288"/>
      <c r="V2" s="288"/>
      <c r="W2" s="288"/>
      <c r="X2" s="289"/>
    </row>
    <row r="3" spans="1:33" ht="20.25" customHeight="1" thickBot="1">
      <c r="A3" s="3" t="s">
        <v>25</v>
      </c>
      <c r="N3" s="4" t="s">
        <v>283</v>
      </c>
      <c r="O3" s="5"/>
      <c r="P3" s="5"/>
      <c r="R3" s="286"/>
      <c r="S3" s="287"/>
      <c r="T3" s="290"/>
      <c r="U3" s="290"/>
      <c r="V3" s="290"/>
      <c r="W3" s="290"/>
      <c r="X3" s="291"/>
    </row>
    <row r="4" spans="1:33" ht="27" customHeight="1" thickBot="1">
      <c r="A4" s="8" t="s">
        <v>37</v>
      </c>
      <c r="G4" s="27"/>
      <c r="N4" s="588">
        <f>申請書入力用!N4</f>
        <v>0</v>
      </c>
      <c r="O4" s="589"/>
      <c r="P4" s="590"/>
      <c r="R4" s="286" t="s">
        <v>79</v>
      </c>
      <c r="S4" s="287"/>
      <c r="T4" s="290" t="s">
        <v>78</v>
      </c>
      <c r="U4" s="290"/>
      <c r="V4" s="290"/>
      <c r="W4" s="290"/>
      <c r="X4" s="291"/>
    </row>
    <row r="5" spans="1:33" ht="27" customHeight="1" thickBot="1">
      <c r="B5" s="295"/>
      <c r="C5" s="296"/>
      <c r="D5" s="296"/>
      <c r="E5" s="296"/>
      <c r="F5" s="296"/>
      <c r="G5" s="296"/>
      <c r="H5" s="296"/>
      <c r="I5" s="296"/>
      <c r="J5" s="35"/>
      <c r="K5" s="35"/>
      <c r="L5" s="35"/>
      <c r="N5" s="6" t="s">
        <v>26</v>
      </c>
      <c r="O5" s="6"/>
      <c r="P5" s="6"/>
      <c r="R5" s="286"/>
      <c r="S5" s="287"/>
      <c r="T5" s="290"/>
      <c r="U5" s="290"/>
      <c r="V5" s="290"/>
      <c r="W5" s="290"/>
      <c r="X5" s="291"/>
    </row>
    <row r="6" spans="1:33" ht="27" customHeight="1">
      <c r="B6" s="296"/>
      <c r="C6" s="296"/>
      <c r="D6" s="296"/>
      <c r="E6" s="296"/>
      <c r="F6" s="296"/>
      <c r="G6" s="296"/>
      <c r="H6" s="296"/>
      <c r="I6" s="296"/>
      <c r="J6" s="35"/>
      <c r="K6" s="35"/>
      <c r="L6" s="35"/>
      <c r="N6" s="558" t="s">
        <v>27</v>
      </c>
      <c r="O6" s="559"/>
      <c r="P6" s="560"/>
      <c r="R6" s="303" t="s">
        <v>81</v>
      </c>
      <c r="S6" s="287" t="s">
        <v>80</v>
      </c>
      <c r="T6" s="290" t="s">
        <v>78</v>
      </c>
      <c r="U6" s="290"/>
      <c r="V6" s="290"/>
      <c r="W6" s="290"/>
      <c r="X6" s="291"/>
    </row>
    <row r="7" spans="1:33" ht="20.25" customHeight="1" thickBot="1">
      <c r="N7" s="561"/>
      <c r="O7" s="562"/>
      <c r="P7" s="563"/>
      <c r="R7" s="303"/>
      <c r="S7" s="287"/>
      <c r="T7" s="290"/>
      <c r="U7" s="290"/>
      <c r="V7" s="290"/>
      <c r="W7" s="290"/>
      <c r="X7" s="291"/>
    </row>
    <row r="8" spans="1:33" ht="27" customHeight="1">
      <c r="B8" s="304" t="s">
        <v>28</v>
      </c>
      <c r="C8" s="305"/>
      <c r="D8" s="306">
        <f>申請書入力用!D8</f>
        <v>0</v>
      </c>
      <c r="E8" s="307"/>
      <c r="F8" s="307"/>
      <c r="G8" s="307"/>
      <c r="H8" s="307"/>
      <c r="I8" s="307"/>
      <c r="J8" s="223"/>
      <c r="K8" s="223"/>
      <c r="L8" s="123" t="s">
        <v>20</v>
      </c>
      <c r="M8" s="570" t="s">
        <v>30</v>
      </c>
      <c r="N8" s="321" t="s">
        <v>2</v>
      </c>
      <c r="O8" s="321"/>
      <c r="P8" s="146"/>
      <c r="R8" s="303"/>
      <c r="S8" s="287" t="s">
        <v>83</v>
      </c>
      <c r="T8" s="290" t="s">
        <v>78</v>
      </c>
      <c r="U8" s="290"/>
      <c r="V8" s="290"/>
      <c r="W8" s="290"/>
      <c r="X8" s="291"/>
    </row>
    <row r="9" spans="1:33" ht="27" customHeight="1">
      <c r="B9" s="322" t="s">
        <v>39</v>
      </c>
      <c r="C9" s="323"/>
      <c r="D9" s="310">
        <f>申請書入力用!D9</f>
        <v>0</v>
      </c>
      <c r="E9" s="311"/>
      <c r="F9" s="311"/>
      <c r="G9" s="311"/>
      <c r="H9" s="311"/>
      <c r="I9" s="311"/>
      <c r="J9" s="224"/>
      <c r="K9" s="224"/>
      <c r="L9" s="124" t="s">
        <v>21</v>
      </c>
      <c r="M9" s="393"/>
      <c r="N9" s="313" t="s">
        <v>32</v>
      </c>
      <c r="O9" s="313"/>
      <c r="P9" s="147"/>
      <c r="R9" s="303"/>
      <c r="S9" s="287"/>
      <c r="T9" s="290"/>
      <c r="U9" s="290"/>
      <c r="V9" s="290"/>
      <c r="W9" s="290"/>
      <c r="X9" s="291"/>
    </row>
    <row r="10" spans="1:33" ht="27" customHeight="1">
      <c r="B10" s="308" t="s">
        <v>3</v>
      </c>
      <c r="C10" s="309"/>
      <c r="D10" s="522"/>
      <c r="E10" s="523"/>
      <c r="F10" s="523"/>
      <c r="G10" s="523"/>
      <c r="H10" s="523"/>
      <c r="I10" s="523"/>
      <c r="J10" s="523"/>
      <c r="K10" s="523"/>
      <c r="L10" s="524"/>
      <c r="M10" s="393"/>
      <c r="N10" s="313" t="s">
        <v>33</v>
      </c>
      <c r="O10" s="313"/>
      <c r="P10" s="147"/>
      <c r="R10" s="303"/>
      <c r="S10" s="287" t="s">
        <v>84</v>
      </c>
      <c r="T10" s="290" t="s">
        <v>78</v>
      </c>
      <c r="U10" s="290"/>
      <c r="V10" s="290"/>
      <c r="W10" s="290"/>
      <c r="X10" s="291"/>
    </row>
    <row r="11" spans="1:33" ht="27" customHeight="1">
      <c r="B11" s="308" t="s">
        <v>29</v>
      </c>
      <c r="C11" s="309"/>
      <c r="D11" s="522"/>
      <c r="E11" s="523"/>
      <c r="F11" s="523"/>
      <c r="G11" s="523"/>
      <c r="H11" s="523"/>
      <c r="I11" s="523"/>
      <c r="J11" s="523"/>
      <c r="K11" s="523"/>
      <c r="L11" s="524"/>
      <c r="M11" s="393"/>
      <c r="N11" s="313" t="s">
        <v>34</v>
      </c>
      <c r="O11" s="313"/>
      <c r="P11" s="147"/>
      <c r="R11" s="303"/>
      <c r="S11" s="287"/>
      <c r="T11" s="290"/>
      <c r="U11" s="290"/>
      <c r="V11" s="290"/>
      <c r="W11" s="290"/>
      <c r="X11" s="291"/>
    </row>
    <row r="12" spans="1:33" ht="27" customHeight="1">
      <c r="B12" s="308"/>
      <c r="C12" s="309"/>
      <c r="D12" s="522"/>
      <c r="E12" s="523"/>
      <c r="F12" s="523"/>
      <c r="G12" s="523"/>
      <c r="H12" s="523"/>
      <c r="I12" s="523"/>
      <c r="J12" s="523"/>
      <c r="K12" s="523"/>
      <c r="L12" s="524"/>
      <c r="M12" s="393"/>
      <c r="N12" s="314" t="s">
        <v>35</v>
      </c>
      <c r="O12" s="315"/>
      <c r="P12" s="147"/>
      <c r="R12" s="303"/>
      <c r="S12" s="287"/>
      <c r="T12" s="290"/>
      <c r="U12" s="290"/>
      <c r="V12" s="290"/>
      <c r="W12" s="290"/>
      <c r="X12" s="291"/>
    </row>
    <row r="13" spans="1:33" ht="27" customHeight="1">
      <c r="B13" s="308" t="s">
        <v>38</v>
      </c>
      <c r="C13" s="309"/>
      <c r="D13" s="525"/>
      <c r="E13" s="526"/>
      <c r="F13" s="526"/>
      <c r="G13" s="526"/>
      <c r="H13" s="526"/>
      <c r="I13" s="526"/>
      <c r="J13" s="526"/>
      <c r="K13" s="526"/>
      <c r="L13" s="527"/>
      <c r="M13" s="393"/>
      <c r="N13" s="354" t="s">
        <v>36</v>
      </c>
      <c r="O13" s="354"/>
      <c r="P13" s="147"/>
      <c r="R13" s="303"/>
      <c r="S13" s="287"/>
      <c r="T13" s="290"/>
      <c r="U13" s="290"/>
      <c r="V13" s="290"/>
      <c r="W13" s="290"/>
      <c r="X13" s="291"/>
    </row>
    <row r="14" spans="1:33" ht="27" customHeight="1">
      <c r="B14" s="316" t="s">
        <v>40</v>
      </c>
      <c r="C14" s="317"/>
      <c r="D14" s="324">
        <f>INT((N4-D13)/365)</f>
        <v>0</v>
      </c>
      <c r="E14" s="325"/>
      <c r="F14" s="106"/>
      <c r="G14" s="107" t="s">
        <v>46</v>
      </c>
      <c r="H14" s="33" t="s">
        <v>0</v>
      </c>
      <c r="I14" s="528"/>
      <c r="J14" s="529"/>
      <c r="K14" s="529"/>
      <c r="L14" s="530"/>
      <c r="M14" s="393"/>
      <c r="N14" s="329" t="s">
        <v>71</v>
      </c>
      <c r="O14" s="330"/>
      <c r="P14" s="331"/>
      <c r="R14" s="303"/>
      <c r="S14" s="287"/>
      <c r="T14" s="290"/>
      <c r="U14" s="290"/>
      <c r="V14" s="290"/>
      <c r="W14" s="290"/>
      <c r="X14" s="291"/>
    </row>
    <row r="15" spans="1:33" ht="27" customHeight="1">
      <c r="B15" s="332" t="s">
        <v>41</v>
      </c>
      <c r="C15" s="333"/>
      <c r="D15" s="103" t="s">
        <v>207</v>
      </c>
      <c r="E15" s="520"/>
      <c r="F15" s="520"/>
      <c r="G15" s="521"/>
      <c r="H15" s="9" t="s">
        <v>1</v>
      </c>
      <c r="I15" s="533"/>
      <c r="J15" s="534"/>
      <c r="K15" s="534"/>
      <c r="L15" s="535"/>
      <c r="M15" s="394"/>
      <c r="N15" s="517" t="str">
        <f>IF(AND(P8="",P9="",P10="",P11="",P12="",P13=""),"上記「○」未入力","")</f>
        <v>上記「○」未入力</v>
      </c>
      <c r="O15" s="518"/>
      <c r="P15" s="519"/>
      <c r="R15" s="303"/>
      <c r="S15" s="287"/>
      <c r="T15" s="290"/>
      <c r="U15" s="290"/>
      <c r="V15" s="290"/>
      <c r="W15" s="290"/>
      <c r="X15" s="291"/>
    </row>
    <row r="16" spans="1:33" ht="27" customHeight="1">
      <c r="B16" s="334"/>
      <c r="C16" s="335"/>
      <c r="D16" s="544"/>
      <c r="E16" s="545"/>
      <c r="F16" s="545"/>
      <c r="G16" s="545"/>
      <c r="H16" s="545"/>
      <c r="I16" s="545"/>
      <c r="J16" s="545"/>
      <c r="K16" s="545"/>
      <c r="L16" s="545"/>
      <c r="M16" s="545"/>
      <c r="N16" s="545"/>
      <c r="O16" s="545"/>
      <c r="P16" s="546"/>
      <c r="R16" s="303" t="s">
        <v>82</v>
      </c>
      <c r="S16" s="287" t="s">
        <v>80</v>
      </c>
      <c r="T16" s="290" t="s">
        <v>78</v>
      </c>
      <c r="U16" s="290"/>
      <c r="V16" s="290"/>
      <c r="W16" s="290"/>
      <c r="X16" s="291"/>
    </row>
    <row r="17" spans="2:24" ht="27" customHeight="1">
      <c r="B17" s="347" t="s">
        <v>72</v>
      </c>
      <c r="C17" s="348"/>
      <c r="D17" s="349" t="s">
        <v>203</v>
      </c>
      <c r="E17" s="350"/>
      <c r="F17" s="104"/>
      <c r="G17" s="564"/>
      <c r="H17" s="564"/>
      <c r="I17" s="564"/>
      <c r="J17" s="564"/>
      <c r="K17" s="564"/>
      <c r="L17" s="564"/>
      <c r="M17" s="564"/>
      <c r="N17" s="564"/>
      <c r="O17" s="564"/>
      <c r="P17" s="565"/>
      <c r="R17" s="303"/>
      <c r="S17" s="287"/>
      <c r="T17" s="290"/>
      <c r="U17" s="290"/>
      <c r="V17" s="290"/>
      <c r="W17" s="290"/>
      <c r="X17" s="291"/>
    </row>
    <row r="18" spans="2:24" ht="27" customHeight="1">
      <c r="B18" s="422" t="s">
        <v>73</v>
      </c>
      <c r="C18" s="371"/>
      <c r="D18" s="498">
        <f>申請書入力用!D18</f>
        <v>0</v>
      </c>
      <c r="E18" s="499"/>
      <c r="F18" s="499"/>
      <c r="G18" s="499"/>
      <c r="H18" s="500"/>
      <c r="I18" s="487" t="s">
        <v>74</v>
      </c>
      <c r="J18" s="488"/>
      <c r="K18" s="488"/>
      <c r="L18" s="489"/>
      <c r="M18" s="499">
        <f>申請書入力用!M18</f>
        <v>0</v>
      </c>
      <c r="N18" s="499"/>
      <c r="O18" s="499"/>
      <c r="P18" s="539"/>
      <c r="R18" s="303"/>
      <c r="S18" s="287" t="s">
        <v>84</v>
      </c>
      <c r="T18" s="290" t="s">
        <v>78</v>
      </c>
      <c r="U18" s="290"/>
      <c r="V18" s="290"/>
      <c r="W18" s="290"/>
      <c r="X18" s="291"/>
    </row>
    <row r="19" spans="2:24" ht="27" customHeight="1">
      <c r="B19" s="365" t="s">
        <v>7</v>
      </c>
      <c r="C19" s="392" t="s">
        <v>11</v>
      </c>
      <c r="D19" s="423" t="s">
        <v>75</v>
      </c>
      <c r="E19" s="424"/>
      <c r="F19" s="370" t="s">
        <v>13</v>
      </c>
      <c r="G19" s="372"/>
      <c r="H19" s="372"/>
      <c r="I19" s="372"/>
      <c r="J19" s="372"/>
      <c r="K19" s="372"/>
      <c r="L19" s="371"/>
      <c r="M19" s="18" t="s">
        <v>55</v>
      </c>
      <c r="N19" s="425" t="s">
        <v>76</v>
      </c>
      <c r="O19" s="425"/>
      <c r="P19" s="426"/>
      <c r="R19" s="303"/>
      <c r="S19" s="287"/>
      <c r="T19" s="290"/>
      <c r="U19" s="290"/>
      <c r="V19" s="290"/>
      <c r="W19" s="290"/>
      <c r="X19" s="291"/>
    </row>
    <row r="20" spans="2:24" ht="27" customHeight="1">
      <c r="B20" s="366"/>
      <c r="C20" s="393"/>
      <c r="D20" s="501">
        <f>申請書入力用!D20</f>
        <v>0</v>
      </c>
      <c r="E20" s="502"/>
      <c r="F20" s="114" t="s">
        <v>207</v>
      </c>
      <c r="G20" s="105">
        <f>申請書入力用!G20</f>
        <v>0</v>
      </c>
      <c r="H20" s="490">
        <f>申請書入力用!H20</f>
        <v>0</v>
      </c>
      <c r="I20" s="490"/>
      <c r="J20" s="490"/>
      <c r="K20" s="490"/>
      <c r="L20" s="491"/>
      <c r="M20" s="115">
        <f>申請書入力用!M20</f>
        <v>0</v>
      </c>
      <c r="N20" s="116" t="s">
        <v>42</v>
      </c>
      <c r="O20" s="551">
        <f>申請書入力用!O20</f>
        <v>0</v>
      </c>
      <c r="P20" s="552"/>
      <c r="R20" s="303"/>
      <c r="S20" s="287"/>
      <c r="T20" s="290"/>
      <c r="U20" s="290"/>
      <c r="V20" s="290"/>
      <c r="W20" s="290"/>
      <c r="X20" s="291"/>
    </row>
    <row r="21" spans="2:24" ht="27" customHeight="1">
      <c r="B21" s="366"/>
      <c r="C21" s="394"/>
      <c r="D21" s="503"/>
      <c r="E21" s="504"/>
      <c r="F21" s="447" t="s">
        <v>204</v>
      </c>
      <c r="G21" s="448"/>
      <c r="H21" s="492">
        <f>申請書入力用!H21</f>
        <v>0</v>
      </c>
      <c r="I21" s="492"/>
      <c r="J21" s="492"/>
      <c r="K21" s="492"/>
      <c r="L21" s="493"/>
      <c r="M21" s="117">
        <f>申請書入力用!M21</f>
        <v>0</v>
      </c>
      <c r="N21" s="116" t="s">
        <v>43</v>
      </c>
      <c r="O21" s="551">
        <f>申請書入力用!O21</f>
        <v>0</v>
      </c>
      <c r="P21" s="552"/>
      <c r="R21" s="303"/>
      <c r="S21" s="287"/>
      <c r="T21" s="290"/>
      <c r="U21" s="290"/>
      <c r="V21" s="290"/>
      <c r="W21" s="290"/>
      <c r="X21" s="291"/>
    </row>
    <row r="22" spans="2:24" ht="27" customHeight="1">
      <c r="B22" s="366"/>
      <c r="C22" s="392" t="s">
        <v>12</v>
      </c>
      <c r="D22" s="395" t="s">
        <v>31</v>
      </c>
      <c r="E22" s="396"/>
      <c r="F22" s="368" t="s">
        <v>45</v>
      </c>
      <c r="G22" s="369"/>
      <c r="H22" s="9" t="s">
        <v>44</v>
      </c>
      <c r="I22" s="370" t="s">
        <v>21</v>
      </c>
      <c r="J22" s="372"/>
      <c r="K22" s="372"/>
      <c r="L22" s="371"/>
      <c r="M22" s="309" t="s">
        <v>15</v>
      </c>
      <c r="N22" s="309"/>
      <c r="O22" s="309"/>
      <c r="P22" s="355"/>
      <c r="R22" s="303"/>
      <c r="S22" s="287"/>
      <c r="T22" s="290"/>
      <c r="U22" s="290"/>
      <c r="V22" s="290"/>
      <c r="W22" s="290"/>
      <c r="X22" s="291"/>
    </row>
    <row r="23" spans="2:24" ht="27" customHeight="1">
      <c r="B23" s="366"/>
      <c r="C23" s="393"/>
      <c r="D23" s="485">
        <f>申請書入力用!D23</f>
        <v>0</v>
      </c>
      <c r="E23" s="486"/>
      <c r="F23" s="356" t="str">
        <f>申請書入力用!F23</f>
        <v>－</v>
      </c>
      <c r="G23" s="357"/>
      <c r="H23" s="118" t="str">
        <f>申請書入力用!H23</f>
        <v>－</v>
      </c>
      <c r="I23" s="356" t="str">
        <f>申請書入力用!I23</f>
        <v>－</v>
      </c>
      <c r="J23" s="358"/>
      <c r="K23" s="358"/>
      <c r="L23" s="357"/>
      <c r="M23" s="540"/>
      <c r="N23" s="541"/>
      <c r="O23" s="542" t="s">
        <v>205</v>
      </c>
      <c r="P23" s="543"/>
      <c r="R23" s="303"/>
      <c r="S23" s="287"/>
      <c r="T23" s="290"/>
      <c r="U23" s="290"/>
      <c r="V23" s="290"/>
      <c r="W23" s="290"/>
      <c r="X23" s="291"/>
    </row>
    <row r="24" spans="2:24" ht="27" customHeight="1">
      <c r="B24" s="367"/>
      <c r="C24" s="394"/>
      <c r="D24" s="405" t="s">
        <v>48</v>
      </c>
      <c r="E24" s="406"/>
      <c r="F24" s="406"/>
      <c r="G24" s="406"/>
      <c r="H24" s="406"/>
      <c r="I24" s="406"/>
      <c r="J24" s="406"/>
      <c r="K24" s="406"/>
      <c r="L24" s="406"/>
      <c r="M24" s="406"/>
      <c r="N24" s="406"/>
      <c r="O24" s="406"/>
      <c r="P24" s="407"/>
      <c r="R24" s="286" t="s">
        <v>85</v>
      </c>
      <c r="S24" s="287"/>
      <c r="T24" s="290" t="s">
        <v>78</v>
      </c>
      <c r="U24" s="290"/>
      <c r="V24" s="290"/>
      <c r="W24" s="290"/>
      <c r="X24" s="291"/>
    </row>
    <row r="25" spans="2:24" ht="27" customHeight="1">
      <c r="B25" s="365" t="s">
        <v>8</v>
      </c>
      <c r="C25" s="7"/>
      <c r="D25" s="368" t="s">
        <v>31</v>
      </c>
      <c r="E25" s="369"/>
      <c r="F25" s="370" t="s">
        <v>45</v>
      </c>
      <c r="G25" s="371"/>
      <c r="H25" s="9" t="s">
        <v>44</v>
      </c>
      <c r="I25" s="370" t="s">
        <v>21</v>
      </c>
      <c r="J25" s="372"/>
      <c r="K25" s="372"/>
      <c r="L25" s="371"/>
      <c r="M25" s="309" t="s">
        <v>15</v>
      </c>
      <c r="N25" s="309"/>
      <c r="O25" s="309"/>
      <c r="P25" s="355"/>
      <c r="R25" s="286"/>
      <c r="S25" s="287"/>
      <c r="T25" s="290"/>
      <c r="U25" s="290"/>
      <c r="V25" s="290"/>
      <c r="W25" s="290"/>
      <c r="X25" s="291"/>
    </row>
    <row r="26" spans="2:24" ht="27" customHeight="1">
      <c r="B26" s="366"/>
      <c r="C26" s="10" t="s">
        <v>9</v>
      </c>
      <c r="D26" s="515" t="str">
        <f>IF(P12="〇","","－")</f>
        <v>－</v>
      </c>
      <c r="E26" s="516"/>
      <c r="F26" s="375" t="str">
        <f>IF(P12="〇",C1,"－")</f>
        <v>－</v>
      </c>
      <c r="G26" s="376"/>
      <c r="H26" s="118" t="str">
        <f>IF(P12="〇",D8,"－")</f>
        <v>－</v>
      </c>
      <c r="I26" s="356" t="str">
        <f>IF(P12="〇",D9,"－")</f>
        <v>－</v>
      </c>
      <c r="J26" s="358"/>
      <c r="K26" s="358"/>
      <c r="L26" s="357"/>
      <c r="M26" s="536" t="s">
        <v>17</v>
      </c>
      <c r="N26" s="537"/>
      <c r="O26" s="538"/>
      <c r="P26" s="89" t="s">
        <v>16</v>
      </c>
      <c r="R26" s="286"/>
      <c r="S26" s="287"/>
      <c r="T26" s="290"/>
      <c r="U26" s="290"/>
      <c r="V26" s="290"/>
      <c r="W26" s="290"/>
      <c r="X26" s="291"/>
    </row>
    <row r="27" spans="2:24" ht="27" customHeight="1">
      <c r="B27" s="367"/>
      <c r="C27" s="10" t="s">
        <v>10</v>
      </c>
      <c r="D27" s="515" t="str">
        <f>IF(P11="〇","","－")</f>
        <v>－</v>
      </c>
      <c r="E27" s="516"/>
      <c r="F27" s="375" t="str">
        <f>IF(P11="〇",C1,"－")</f>
        <v>－</v>
      </c>
      <c r="G27" s="376"/>
      <c r="H27" s="118" t="str">
        <f>IF(P11="〇",D8,"－")</f>
        <v>－</v>
      </c>
      <c r="I27" s="356" t="str">
        <f>IF(P11="〇",D9,"－")</f>
        <v>－</v>
      </c>
      <c r="J27" s="358"/>
      <c r="K27" s="358"/>
      <c r="L27" s="357"/>
      <c r="M27" s="536" t="s">
        <v>17</v>
      </c>
      <c r="N27" s="537"/>
      <c r="O27" s="538"/>
      <c r="P27" s="89" t="s">
        <v>16</v>
      </c>
      <c r="R27" s="286"/>
      <c r="S27" s="287"/>
      <c r="T27" s="290"/>
      <c r="U27" s="290"/>
      <c r="V27" s="290"/>
      <c r="W27" s="290"/>
      <c r="X27" s="291"/>
    </row>
    <row r="28" spans="2:24" ht="27" customHeight="1">
      <c r="B28" s="476" t="s">
        <v>4</v>
      </c>
      <c r="C28" s="10" t="s">
        <v>373</v>
      </c>
      <c r="D28" s="577">
        <f>申請書入力用!D28</f>
        <v>0</v>
      </c>
      <c r="E28" s="578"/>
      <c r="F28" s="578"/>
      <c r="G28" s="579"/>
      <c r="H28" s="445" t="s">
        <v>378</v>
      </c>
      <c r="I28" s="232" t="s">
        <v>375</v>
      </c>
      <c r="J28" s="231"/>
      <c r="K28" s="231"/>
      <c r="L28" s="231"/>
      <c r="M28" s="437" t="s">
        <v>407</v>
      </c>
      <c r="N28" s="333"/>
      <c r="O28" s="584">
        <f>申請書入力用!O28</f>
        <v>0</v>
      </c>
      <c r="P28" s="585"/>
      <c r="R28" s="286"/>
      <c r="S28" s="287"/>
      <c r="T28" s="290"/>
      <c r="U28" s="290"/>
      <c r="V28" s="290"/>
      <c r="W28" s="290"/>
      <c r="X28" s="291"/>
    </row>
    <row r="29" spans="2:24" ht="27" customHeight="1" thickBot="1">
      <c r="B29" s="477"/>
      <c r="C29" s="18" t="s">
        <v>374</v>
      </c>
      <c r="D29" s="580">
        <f>申請書入力用!D29</f>
        <v>0</v>
      </c>
      <c r="E29" s="581"/>
      <c r="F29" s="581"/>
      <c r="G29" s="582"/>
      <c r="H29" s="446"/>
      <c r="I29" s="252">
        <f>申請書入力用!I29</f>
        <v>0</v>
      </c>
      <c r="J29" s="235" t="s">
        <v>376</v>
      </c>
      <c r="K29" s="252">
        <f>申請書入力用!K29</f>
        <v>0</v>
      </c>
      <c r="L29" s="233" t="s">
        <v>377</v>
      </c>
      <c r="M29" s="439"/>
      <c r="N29" s="480"/>
      <c r="O29" s="586"/>
      <c r="P29" s="587"/>
      <c r="R29" s="286"/>
      <c r="S29" s="287"/>
      <c r="T29" s="290"/>
      <c r="U29" s="290"/>
      <c r="V29" s="290"/>
      <c r="W29" s="290"/>
      <c r="X29" s="291"/>
    </row>
    <row r="30" spans="2:24" ht="27" customHeight="1" thickTop="1">
      <c r="B30" s="477"/>
      <c r="C30" s="9" t="s">
        <v>18</v>
      </c>
      <c r="D30" s="389" t="str">
        <f>申請書入力用!D30</f>
        <v/>
      </c>
      <c r="E30" s="390"/>
      <c r="F30" s="390"/>
      <c r="G30" s="390"/>
      <c r="H30" s="390"/>
      <c r="I30" s="390"/>
      <c r="J30" s="390"/>
      <c r="K30" s="390"/>
      <c r="L30" s="391"/>
      <c r="M30" s="412" t="s">
        <v>59</v>
      </c>
      <c r="N30" s="12" t="s">
        <v>49</v>
      </c>
      <c r="O30" s="14">
        <v>15100</v>
      </c>
      <c r="P30" s="574"/>
      <c r="R30" s="286"/>
      <c r="S30" s="287"/>
      <c r="T30" s="290"/>
      <c r="U30" s="290"/>
      <c r="V30" s="290"/>
      <c r="W30" s="290"/>
      <c r="X30" s="291"/>
    </row>
    <row r="31" spans="2:24" ht="27" customHeight="1">
      <c r="B31" s="477"/>
      <c r="C31" s="9" t="s">
        <v>5</v>
      </c>
      <c r="D31" s="109" t="s">
        <v>207</v>
      </c>
      <c r="E31" s="119" t="str">
        <f>申請書入力用!E31</f>
        <v/>
      </c>
      <c r="F31" s="397" t="str">
        <f>申請書入力用!F31</f>
        <v/>
      </c>
      <c r="G31" s="397"/>
      <c r="H31" s="397"/>
      <c r="I31" s="397"/>
      <c r="J31" s="397"/>
      <c r="K31" s="397"/>
      <c r="L31" s="398"/>
      <c r="M31" s="436"/>
      <c r="N31" s="13" t="s">
        <v>50</v>
      </c>
      <c r="O31" s="15">
        <v>15100</v>
      </c>
      <c r="P31" s="409"/>
      <c r="R31" s="286"/>
      <c r="S31" s="287"/>
      <c r="T31" s="290"/>
      <c r="U31" s="290"/>
      <c r="V31" s="290"/>
      <c r="W31" s="290"/>
      <c r="X31" s="291"/>
    </row>
    <row r="32" spans="2:24" ht="27" customHeight="1">
      <c r="B32" s="477"/>
      <c r="C32" s="10" t="s">
        <v>6</v>
      </c>
      <c r="D32" s="399">
        <f>申請書入力用!D32</f>
        <v>0</v>
      </c>
      <c r="E32" s="400"/>
      <c r="F32" s="400"/>
      <c r="G32" s="400"/>
      <c r="H32" s="400"/>
      <c r="I32" s="400"/>
      <c r="J32" s="400"/>
      <c r="K32" s="400"/>
      <c r="L32" s="401"/>
      <c r="M32" s="436"/>
      <c r="N32" s="13" t="s">
        <v>51</v>
      </c>
      <c r="O32" s="15">
        <v>18200</v>
      </c>
      <c r="P32" s="409"/>
      <c r="R32" s="286"/>
      <c r="S32" s="287"/>
      <c r="T32" s="290"/>
      <c r="U32" s="290"/>
      <c r="V32" s="290"/>
      <c r="W32" s="290"/>
      <c r="X32" s="291"/>
    </row>
    <row r="33" spans="2:24" ht="27" customHeight="1" thickBot="1">
      <c r="B33" s="477"/>
      <c r="C33" s="11" t="s">
        <v>53</v>
      </c>
      <c r="D33" s="110" t="s">
        <v>207</v>
      </c>
      <c r="E33" s="120">
        <f>申請書入力用!E33</f>
        <v>0</v>
      </c>
      <c r="F33" s="397">
        <f>申請書入力用!F33</f>
        <v>0</v>
      </c>
      <c r="G33" s="397"/>
      <c r="H33" s="397"/>
      <c r="I33" s="397"/>
      <c r="J33" s="397"/>
      <c r="K33" s="397"/>
      <c r="L33" s="398"/>
      <c r="M33" s="436"/>
      <c r="N33" s="16" t="s">
        <v>54</v>
      </c>
      <c r="O33" s="17">
        <v>3100</v>
      </c>
      <c r="P33" s="409"/>
      <c r="R33" s="381"/>
      <c r="S33" s="382"/>
      <c r="T33" s="451"/>
      <c r="U33" s="451"/>
      <c r="V33" s="451"/>
      <c r="W33" s="451"/>
      <c r="X33" s="452"/>
    </row>
    <row r="34" spans="2:24" ht="27" customHeight="1">
      <c r="B34" s="477"/>
      <c r="C34" s="11" t="s">
        <v>52</v>
      </c>
      <c r="D34" s="108" t="s">
        <v>204</v>
      </c>
      <c r="E34" s="397">
        <f>申請書入力用!E34</f>
        <v>0</v>
      </c>
      <c r="F34" s="397"/>
      <c r="G34" s="127" t="s">
        <v>257</v>
      </c>
      <c r="H34" s="575">
        <f>申請書入力用!I34</f>
        <v>0</v>
      </c>
      <c r="I34" s="575"/>
      <c r="J34" s="575"/>
      <c r="K34" s="575"/>
      <c r="L34" s="576"/>
      <c r="M34" s="436"/>
      <c r="N34" s="414" t="s">
        <v>56</v>
      </c>
      <c r="O34" s="415"/>
      <c r="P34" s="410"/>
    </row>
    <row r="35" spans="2:24" ht="27" customHeight="1" thickBot="1">
      <c r="B35" s="478"/>
      <c r="C35" s="122" t="s">
        <v>211</v>
      </c>
      <c r="D35" s="571">
        <f>申請書入力用!D35</f>
        <v>0</v>
      </c>
      <c r="E35" s="462"/>
      <c r="F35" s="462"/>
      <c r="G35" s="462"/>
      <c r="H35" s="461">
        <f>申請書入力用!H35</f>
        <v>0</v>
      </c>
      <c r="I35" s="462"/>
      <c r="J35" s="462"/>
      <c r="K35" s="462"/>
      <c r="L35" s="463"/>
      <c r="M35" s="583"/>
      <c r="N35" s="572" t="s">
        <v>57</v>
      </c>
      <c r="O35" s="573"/>
      <c r="P35" s="411"/>
    </row>
    <row r="36" spans="2:24" ht="20.25" customHeight="1" thickBot="1">
      <c r="M36" s="464" t="s">
        <v>95</v>
      </c>
      <c r="N36" s="464"/>
      <c r="O36" s="464"/>
      <c r="P36" s="464"/>
    </row>
    <row r="37" spans="2:24" ht="39.75" customHeight="1">
      <c r="B37" s="465" t="s">
        <v>94</v>
      </c>
      <c r="C37" s="466"/>
      <c r="D37" s="466"/>
      <c r="E37" s="466"/>
      <c r="F37" s="466"/>
      <c r="G37" s="466"/>
      <c r="H37" s="466"/>
      <c r="I37" s="467"/>
      <c r="J37" s="34"/>
      <c r="K37" s="34"/>
      <c r="L37" s="34"/>
      <c r="M37" s="479" t="s">
        <v>404</v>
      </c>
      <c r="N37" s="479"/>
      <c r="O37" s="479"/>
      <c r="P37" s="479"/>
    </row>
    <row r="38" spans="2:24" ht="27" customHeight="1">
      <c r="B38" s="468"/>
      <c r="C38" s="469"/>
      <c r="D38" s="469"/>
      <c r="E38" s="469"/>
      <c r="F38" s="469"/>
      <c r="G38" s="469"/>
      <c r="H38" s="469"/>
      <c r="I38" s="470"/>
      <c r="J38" s="34"/>
      <c r="K38" s="34"/>
      <c r="L38" s="34"/>
      <c r="M38" s="479" t="s">
        <v>60</v>
      </c>
      <c r="N38" s="479"/>
      <c r="O38" s="479"/>
      <c r="P38" s="479"/>
    </row>
    <row r="39" spans="2:24" ht="27" customHeight="1">
      <c r="B39" s="468"/>
      <c r="C39" s="469"/>
      <c r="D39" s="469"/>
      <c r="E39" s="469"/>
      <c r="F39" s="469"/>
      <c r="G39" s="469"/>
      <c r="H39" s="469"/>
      <c r="I39" s="470"/>
      <c r="J39" s="34"/>
      <c r="K39" s="34"/>
      <c r="L39" s="34"/>
      <c r="M39" s="479" t="s">
        <v>61</v>
      </c>
      <c r="N39" s="479"/>
      <c r="O39" s="479"/>
      <c r="P39" s="479"/>
    </row>
    <row r="40" spans="2:24" ht="27" customHeight="1">
      <c r="B40" s="468"/>
      <c r="C40" s="469"/>
      <c r="D40" s="469"/>
      <c r="E40" s="469"/>
      <c r="F40" s="469"/>
      <c r="G40" s="469"/>
      <c r="H40" s="469"/>
      <c r="I40" s="470"/>
      <c r="J40" s="34"/>
      <c r="K40" s="34"/>
      <c r="L40" s="34"/>
      <c r="M40" s="479" t="s">
        <v>369</v>
      </c>
      <c r="N40" s="479"/>
      <c r="O40" s="479"/>
      <c r="P40" s="479"/>
    </row>
    <row r="41" spans="2:24" ht="27" customHeight="1">
      <c r="B41" s="468"/>
      <c r="C41" s="469"/>
      <c r="D41" s="469"/>
      <c r="E41" s="469"/>
      <c r="F41" s="469"/>
      <c r="G41" s="469"/>
      <c r="H41" s="469"/>
      <c r="I41" s="470"/>
      <c r="J41" s="34"/>
      <c r="K41" s="34"/>
      <c r="L41" s="34"/>
      <c r="M41" s="479"/>
      <c r="N41" s="479"/>
      <c r="O41" s="479"/>
      <c r="P41" s="479"/>
    </row>
    <row r="42" spans="2:24" ht="27" customHeight="1">
      <c r="B42" s="468"/>
      <c r="C42" s="469"/>
      <c r="D42" s="469"/>
      <c r="E42" s="469"/>
      <c r="F42" s="469"/>
      <c r="G42" s="469"/>
      <c r="H42" s="469"/>
      <c r="I42" s="470"/>
      <c r="J42" s="34"/>
      <c r="K42" s="34"/>
      <c r="L42" s="34"/>
      <c r="M42" s="456" t="s">
        <v>62</v>
      </c>
      <c r="N42" s="456"/>
      <c r="O42" s="456"/>
      <c r="P42" s="456"/>
    </row>
    <row r="43" spans="2:24" ht="27" customHeight="1">
      <c r="B43" s="468"/>
      <c r="C43" s="469"/>
      <c r="D43" s="469"/>
      <c r="E43" s="469"/>
      <c r="F43" s="469"/>
      <c r="G43" s="469"/>
      <c r="H43" s="469"/>
      <c r="I43" s="470"/>
      <c r="J43" s="34"/>
      <c r="K43" s="34"/>
      <c r="L43" s="34"/>
      <c r="M43" s="456" t="s">
        <v>63</v>
      </c>
      <c r="N43" s="456"/>
      <c r="O43" s="456"/>
      <c r="P43" s="456"/>
    </row>
    <row r="44" spans="2:24" ht="27" customHeight="1">
      <c r="B44" s="468"/>
      <c r="C44" s="469"/>
      <c r="D44" s="469"/>
      <c r="E44" s="469"/>
      <c r="F44" s="469"/>
      <c r="G44" s="469"/>
      <c r="H44" s="469"/>
      <c r="I44" s="470"/>
      <c r="J44" s="34"/>
      <c r="K44" s="34"/>
      <c r="L44" s="34"/>
      <c r="M44" s="456" t="s">
        <v>64</v>
      </c>
      <c r="N44" s="456"/>
      <c r="O44" s="456"/>
      <c r="P44" s="456"/>
    </row>
    <row r="45" spans="2:24" ht="27" customHeight="1">
      <c r="B45" s="468"/>
      <c r="C45" s="469"/>
      <c r="D45" s="469"/>
      <c r="E45" s="469"/>
      <c r="F45" s="469"/>
      <c r="G45" s="469"/>
      <c r="H45" s="469"/>
      <c r="I45" s="470"/>
      <c r="J45" s="34"/>
      <c r="K45" s="34"/>
      <c r="L45" s="34"/>
      <c r="M45" s="456" t="s">
        <v>65</v>
      </c>
      <c r="N45" s="456"/>
      <c r="O45" s="456"/>
      <c r="P45" s="456"/>
    </row>
    <row r="46" spans="2:24" ht="27" customHeight="1">
      <c r="B46" s="468"/>
      <c r="C46" s="469"/>
      <c r="D46" s="469"/>
      <c r="E46" s="469"/>
      <c r="F46" s="469"/>
      <c r="G46" s="469"/>
      <c r="H46" s="469"/>
      <c r="I46" s="470"/>
      <c r="J46" s="34"/>
      <c r="K46" s="34"/>
      <c r="L46" s="34"/>
      <c r="M46" s="457" t="s">
        <v>97</v>
      </c>
      <c r="N46" s="457"/>
      <c r="O46" s="457"/>
      <c r="P46" s="457"/>
    </row>
    <row r="47" spans="2:24" ht="27" customHeight="1">
      <c r="B47" s="468"/>
      <c r="C47" s="469"/>
      <c r="D47" s="469"/>
      <c r="E47" s="469"/>
      <c r="F47" s="469"/>
      <c r="G47" s="469"/>
      <c r="H47" s="469"/>
      <c r="I47" s="470"/>
      <c r="J47" s="34"/>
      <c r="K47" s="34"/>
      <c r="L47" s="34"/>
      <c r="M47" s="457" t="s">
        <v>66</v>
      </c>
      <c r="N47" s="457"/>
      <c r="O47" s="457"/>
      <c r="P47" s="457"/>
    </row>
    <row r="48" spans="2:24" ht="27" customHeight="1">
      <c r="B48" s="468"/>
      <c r="C48" s="469"/>
      <c r="D48" s="469"/>
      <c r="E48" s="469"/>
      <c r="F48" s="469"/>
      <c r="G48" s="469"/>
      <c r="H48" s="469"/>
      <c r="I48" s="470"/>
      <c r="J48" s="34"/>
      <c r="K48" s="34"/>
      <c r="L48" s="34"/>
      <c r="M48" s="458" t="s">
        <v>96</v>
      </c>
      <c r="N48" s="458"/>
      <c r="O48" s="458"/>
      <c r="P48" s="458"/>
    </row>
    <row r="49" spans="1:33" ht="27" customHeight="1" thickBot="1">
      <c r="B49" s="471"/>
      <c r="C49" s="472"/>
      <c r="D49" s="472"/>
      <c r="E49" s="472"/>
      <c r="F49" s="472"/>
      <c r="G49" s="472"/>
      <c r="H49" s="472"/>
      <c r="I49" s="473"/>
      <c r="J49" s="34"/>
      <c r="K49" s="34"/>
      <c r="L49" s="34"/>
      <c r="M49" s="474" t="s">
        <v>87</v>
      </c>
      <c r="N49" s="474"/>
      <c r="O49" s="474"/>
      <c r="P49" s="474"/>
    </row>
    <row r="50" spans="1:33" ht="21" customHeight="1">
      <c r="A50" s="454"/>
      <c r="B50" s="455"/>
      <c r="C50" s="455"/>
      <c r="D50" s="455"/>
      <c r="E50" s="455"/>
      <c r="F50" s="455"/>
      <c r="G50" s="455"/>
      <c r="H50" s="455"/>
      <c r="I50" s="455"/>
      <c r="J50" s="455"/>
      <c r="K50" s="455"/>
      <c r="L50" s="455"/>
      <c r="M50" s="455"/>
      <c r="N50" s="455"/>
      <c r="O50" s="455"/>
      <c r="P50" s="455"/>
      <c r="Q50" s="454"/>
      <c r="R50" s="455"/>
      <c r="S50" s="455"/>
      <c r="T50" s="455"/>
      <c r="U50" s="455"/>
      <c r="V50" s="455"/>
      <c r="W50" s="455"/>
      <c r="X50" s="455"/>
      <c r="Y50" s="455"/>
      <c r="Z50" s="455"/>
      <c r="AA50" s="455"/>
      <c r="AB50" s="455"/>
      <c r="AC50" s="455"/>
      <c r="AD50" s="455"/>
      <c r="AE50" s="455"/>
      <c r="AF50" s="455"/>
      <c r="AG50" s="455"/>
    </row>
    <row r="51" spans="1:33" ht="27" customHeight="1">
      <c r="M51" s="20"/>
    </row>
    <row r="52" spans="1:33" ht="27" customHeight="1">
      <c r="C52" s="29" t="s">
        <v>90</v>
      </c>
      <c r="D52" s="29"/>
      <c r="M52" s="20"/>
      <c r="P52" s="3" t="s">
        <v>285</v>
      </c>
    </row>
    <row r="53" spans="1:33" ht="27" customHeight="1">
      <c r="C53" s="30" t="s">
        <v>91</v>
      </c>
      <c r="D53" s="30"/>
      <c r="M53" s="20"/>
    </row>
    <row r="54" spans="1:33" ht="27" customHeight="1">
      <c r="C54" s="31" t="s">
        <v>92</v>
      </c>
      <c r="D54" s="31"/>
      <c r="M54" s="20"/>
    </row>
    <row r="55" spans="1:33" ht="27" customHeight="1">
      <c r="M55" s="19"/>
    </row>
    <row r="56" spans="1:33" ht="27" customHeight="1">
      <c r="M56" s="19"/>
    </row>
    <row r="57" spans="1:33" ht="27" customHeight="1">
      <c r="M57" s="19" t="s">
        <v>67</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k0gVI8t6uet6b1KY+SAMQ0kdtzyk1J5eH1jvA9ys7lu1WsPYTzYUAuw7M4lBPAEAmQHe8OlSCALFry2TmZx+mg==" saltValue="wbFykhE0SmDeS7sHttlC3A==" spinCount="100000" sheet="1" objects="1" scenarios="1"/>
  <mergeCells count="127">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 ref="M8:M15"/>
    <mergeCell ref="N8:O8"/>
    <mergeCell ref="S8:S9"/>
    <mergeCell ref="T8:X9"/>
    <mergeCell ref="B9:C9"/>
    <mergeCell ref="N9:O9"/>
    <mergeCell ref="B10:C10"/>
    <mergeCell ref="D10:L10"/>
    <mergeCell ref="N10:O10"/>
    <mergeCell ref="D14:E14"/>
    <mergeCell ref="I14:L14"/>
    <mergeCell ref="N14:P14"/>
    <mergeCell ref="B15:C16"/>
    <mergeCell ref="E15:G15"/>
    <mergeCell ref="I15:L15"/>
    <mergeCell ref="N15:P15"/>
    <mergeCell ref="D16:P16"/>
    <mergeCell ref="S10:S15"/>
    <mergeCell ref="S16:S17"/>
    <mergeCell ref="T16:X17"/>
    <mergeCell ref="B17:C17"/>
    <mergeCell ref="D17:E17"/>
    <mergeCell ref="G17:P17"/>
    <mergeCell ref="R16:R23"/>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F22:G22"/>
    <mergeCell ref="I22:L22"/>
    <mergeCell ref="M22:P22"/>
    <mergeCell ref="D23:E23"/>
    <mergeCell ref="F23:G23"/>
    <mergeCell ref="I23:L23"/>
    <mergeCell ref="M23:N23"/>
    <mergeCell ref="O23:P23"/>
    <mergeCell ref="D24:P24"/>
    <mergeCell ref="R24:S33"/>
    <mergeCell ref="T24:X33"/>
    <mergeCell ref="F27:G27"/>
    <mergeCell ref="I27:L27"/>
    <mergeCell ref="M27:O27"/>
    <mergeCell ref="P30:P35"/>
    <mergeCell ref="S18:S23"/>
    <mergeCell ref="T18:X23"/>
    <mergeCell ref="D32:L32"/>
    <mergeCell ref="F33:L33"/>
    <mergeCell ref="H34:L34"/>
    <mergeCell ref="N34:O34"/>
    <mergeCell ref="D28:G28"/>
    <mergeCell ref="D29:G29"/>
    <mergeCell ref="D30:L30"/>
    <mergeCell ref="M30:M35"/>
    <mergeCell ref="H28:H29"/>
    <mergeCell ref="M28:N29"/>
    <mergeCell ref="O28:P29"/>
    <mergeCell ref="B25:B27"/>
    <mergeCell ref="D25:E25"/>
    <mergeCell ref="F25:G25"/>
    <mergeCell ref="I25:L25"/>
    <mergeCell ref="M25:P25"/>
    <mergeCell ref="D26:E26"/>
    <mergeCell ref="F26:G26"/>
    <mergeCell ref="I26:L26"/>
    <mergeCell ref="M26:O26"/>
    <mergeCell ref="D27:E27"/>
    <mergeCell ref="A50:P50"/>
    <mergeCell ref="Q50:AG50"/>
    <mergeCell ref="D35:G35"/>
    <mergeCell ref="H35:L35"/>
    <mergeCell ref="D8:I8"/>
    <mergeCell ref="D9:I9"/>
    <mergeCell ref="E34:F34"/>
    <mergeCell ref="M44:P44"/>
    <mergeCell ref="M45:P45"/>
    <mergeCell ref="M46:P46"/>
    <mergeCell ref="M47:P47"/>
    <mergeCell ref="M48:P48"/>
    <mergeCell ref="M49:P49"/>
    <mergeCell ref="N35:O35"/>
    <mergeCell ref="M36:P36"/>
    <mergeCell ref="B37:I49"/>
    <mergeCell ref="M37:P37"/>
    <mergeCell ref="M38:P38"/>
    <mergeCell ref="M39:P39"/>
    <mergeCell ref="M40:P41"/>
    <mergeCell ref="M42:P42"/>
    <mergeCell ref="M43:P43"/>
    <mergeCell ref="F31:L31"/>
    <mergeCell ref="B28:B35"/>
  </mergeCells>
  <phoneticPr fontId="1"/>
  <conditionalFormatting sqref="C1:G2">
    <cfRule type="containsBlanks" dxfId="174" priority="6">
      <formula>LEN(TRIM(C1))=0</formula>
    </cfRule>
    <cfRule type="containsBlanks" dxfId="173" priority="19">
      <formula>LEN(TRIM(C1))=0</formula>
    </cfRule>
    <cfRule type="containsText" dxfId="172" priority="24" operator="containsText" text="随時２級">
      <formula>NOT(ISERROR(SEARCH("随時２級",C1)))</formula>
    </cfRule>
    <cfRule type="containsText" dxfId="171" priority="25" operator="containsText" text="基礎級">
      <formula>NOT(ISERROR(SEARCH("基礎級",C1)))</formula>
    </cfRule>
    <cfRule type="containsText" dxfId="170" priority="26" operator="containsText" text="随時３級">
      <formula>NOT(ISERROR(SEARCH("随時３級",C1)))</formula>
    </cfRule>
    <cfRule type="containsText" dxfId="169" priority="27" operator="containsText" text="随時３級">
      <formula>NOT(ISERROR(SEARCH("随時３級",C1)))</formula>
    </cfRule>
  </conditionalFormatting>
  <conditionalFormatting sqref="N4:P4">
    <cfRule type="containsBlanks" dxfId="168" priority="22">
      <formula>LEN(TRIM(N4))=0</formula>
    </cfRule>
    <cfRule type="containsBlanks" dxfId="167" priority="23">
      <formula>LEN(TRIM(N4))=0</formula>
    </cfRule>
  </conditionalFormatting>
  <conditionalFormatting sqref="D8:D11 D13 D20 D32 E33:F33">
    <cfRule type="containsBlanks" dxfId="166" priority="21">
      <formula>LEN(TRIM(D8))=0</formula>
    </cfRule>
  </conditionalFormatting>
  <conditionalFormatting sqref="N15:P15">
    <cfRule type="containsText" dxfId="165" priority="20" operator="containsText" text="未入力">
      <formula>NOT(ISERROR(SEARCH("未入力",N15)))</formula>
    </cfRule>
  </conditionalFormatting>
  <conditionalFormatting sqref="I14:K15">
    <cfRule type="containsBlanks" dxfId="164" priority="17">
      <formula>LEN(TRIM(I14))=0</formula>
    </cfRule>
    <cfRule type="containsBlanks" dxfId="163" priority="18">
      <formula>LEN(TRIM(I14))=0</formula>
    </cfRule>
  </conditionalFormatting>
  <conditionalFormatting sqref="E15:G15">
    <cfRule type="containsBlanks" dxfId="162" priority="16">
      <formula>LEN(TRIM(E15))=0</formula>
    </cfRule>
  </conditionalFormatting>
  <conditionalFormatting sqref="G17:P17">
    <cfRule type="containsBlanks" dxfId="161" priority="15">
      <formula>LEN(TRIM(G17))=0</formula>
    </cfRule>
  </conditionalFormatting>
  <conditionalFormatting sqref="M18:P18">
    <cfRule type="containsBlanks" dxfId="160" priority="14">
      <formula>LEN(TRIM(M18))=0</formula>
    </cfRule>
  </conditionalFormatting>
  <conditionalFormatting sqref="G20:H20">
    <cfRule type="containsBlanks" dxfId="159" priority="13">
      <formula>LEN(TRIM(G20))=0</formula>
    </cfRule>
  </conditionalFormatting>
  <conditionalFormatting sqref="H21">
    <cfRule type="containsBlanks" dxfId="158" priority="12">
      <formula>LEN(TRIM(H21))=0</formula>
    </cfRule>
  </conditionalFormatting>
  <conditionalFormatting sqref="M20:M21">
    <cfRule type="containsBlanks" dxfId="157" priority="11">
      <formula>LEN(TRIM(M20))=0</formula>
    </cfRule>
  </conditionalFormatting>
  <conditionalFormatting sqref="O20:P21">
    <cfRule type="containsBlanks" dxfId="156" priority="10">
      <formula>LEN(TRIM(O20))=0</formula>
    </cfRule>
  </conditionalFormatting>
  <conditionalFormatting sqref="F23 H23:K23 M23:N23">
    <cfRule type="containsBlanks" dxfId="155" priority="9">
      <formula>LEN(TRIM(F23))=0</formula>
    </cfRule>
  </conditionalFormatting>
  <conditionalFormatting sqref="H34">
    <cfRule type="containsBlanks" dxfId="154" priority="7">
      <formula>LEN(TRIM(H34))=0</formula>
    </cfRule>
  </conditionalFormatting>
  <conditionalFormatting sqref="D23">
    <cfRule type="containsBlanks" dxfId="153" priority="5">
      <formula>LEN(TRIM(D23))=0</formula>
    </cfRule>
  </conditionalFormatting>
  <conditionalFormatting sqref="D35">
    <cfRule type="containsBlanks" dxfId="152" priority="4">
      <formula>LEN(TRIM(D35))=0</formula>
    </cfRule>
  </conditionalFormatting>
  <conditionalFormatting sqref="H35:L35">
    <cfRule type="containsBlanks" dxfId="151" priority="3">
      <formula>LEN(TRIM(H35))=0</formula>
    </cfRule>
  </conditionalFormatting>
  <conditionalFormatting sqref="D16:P16">
    <cfRule type="containsBlanks" dxfId="150" priority="2">
      <formula>LEN(TRIM(D16))=0</formula>
    </cfRule>
  </conditionalFormatting>
  <conditionalFormatting sqref="D26:L27">
    <cfRule type="containsBlanks" dxfId="149" priority="1">
      <formula>LEN(TRIM(D26))=0</formula>
    </cfRule>
  </conditionalFormatting>
  <dataValidations disablePrompts="1" count="2">
    <dataValidation type="list" allowBlank="1" showInputMessage="1" showErrorMessage="1" sqref="C1:G2" xr:uid="{D3025993-F003-4E31-9BEA-0D4F6379F57E}">
      <formula1>$C$52:$C$54</formula1>
    </dataValidation>
    <dataValidation type="list" allowBlank="1" showInputMessage="1" showErrorMessage="1" sqref="P8:P13" xr:uid="{DCA2F00E-DCFC-4D89-81FB-BF68BF30C520}">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3BF-1E84-4E54-BD84-02E2AC9C2869}">
  <dimension ref="A1:AG69"/>
  <sheetViews>
    <sheetView view="pageBreakPreview" zoomScaleNormal="100" zoomScaleSheetLayoutView="100" workbookViewId="0">
      <selection activeCell="M30" sqref="M30:M33"/>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566">
        <f>申請書入力用!C1</f>
        <v>0</v>
      </c>
      <c r="D1" s="566"/>
      <c r="E1" s="566"/>
      <c r="F1" s="566"/>
      <c r="G1" s="566"/>
      <c r="H1" s="453" t="s">
        <v>89</v>
      </c>
      <c r="I1" s="453"/>
      <c r="J1" s="453"/>
      <c r="K1" s="453"/>
      <c r="L1" s="453"/>
      <c r="N1" s="280" t="s">
        <v>47</v>
      </c>
      <c r="O1" s="282"/>
      <c r="P1" s="282"/>
      <c r="AG1" s="3" t="s">
        <v>86</v>
      </c>
    </row>
    <row r="2" spans="1:33" ht="27" customHeight="1">
      <c r="A2" s="28"/>
      <c r="B2" s="28"/>
      <c r="C2" s="566"/>
      <c r="D2" s="566"/>
      <c r="E2" s="566"/>
      <c r="F2" s="566"/>
      <c r="G2" s="566"/>
      <c r="H2" s="453"/>
      <c r="I2" s="453"/>
      <c r="J2" s="453"/>
      <c r="K2" s="453"/>
      <c r="L2" s="453"/>
      <c r="N2" s="281"/>
      <c r="O2" s="283"/>
      <c r="P2" s="283"/>
      <c r="R2" s="284" t="s">
        <v>77</v>
      </c>
      <c r="S2" s="285"/>
      <c r="T2" s="288" t="s">
        <v>78</v>
      </c>
      <c r="U2" s="288"/>
      <c r="V2" s="288"/>
      <c r="W2" s="288"/>
      <c r="X2" s="289"/>
    </row>
    <row r="3" spans="1:33" ht="20.25" customHeight="1" thickBot="1">
      <c r="A3" s="3" t="s">
        <v>25</v>
      </c>
      <c r="N3" s="4" t="s">
        <v>283</v>
      </c>
      <c r="O3" s="5"/>
      <c r="P3" s="5"/>
      <c r="R3" s="286"/>
      <c r="S3" s="287"/>
      <c r="T3" s="290"/>
      <c r="U3" s="290"/>
      <c r="V3" s="290"/>
      <c r="W3" s="290"/>
      <c r="X3" s="291"/>
    </row>
    <row r="4" spans="1:33" ht="27" customHeight="1" thickBot="1">
      <c r="A4" s="8" t="s">
        <v>37</v>
      </c>
      <c r="G4" s="27"/>
      <c r="N4" s="588">
        <f>申請書入力用!N4</f>
        <v>0</v>
      </c>
      <c r="O4" s="589"/>
      <c r="P4" s="590"/>
      <c r="R4" s="286" t="s">
        <v>79</v>
      </c>
      <c r="S4" s="287"/>
      <c r="T4" s="290" t="s">
        <v>78</v>
      </c>
      <c r="U4" s="290"/>
      <c r="V4" s="290"/>
      <c r="W4" s="290"/>
      <c r="X4" s="291"/>
    </row>
    <row r="5" spans="1:33" ht="27" customHeight="1" thickBot="1">
      <c r="B5" s="295"/>
      <c r="C5" s="296"/>
      <c r="D5" s="296"/>
      <c r="E5" s="296"/>
      <c r="F5" s="296"/>
      <c r="G5" s="296"/>
      <c r="H5" s="296"/>
      <c r="I5" s="296"/>
      <c r="J5" s="35"/>
      <c r="K5" s="35"/>
      <c r="L5" s="35"/>
      <c r="N5" s="6" t="s">
        <v>26</v>
      </c>
      <c r="O5" s="6"/>
      <c r="P5" s="6"/>
      <c r="R5" s="286"/>
      <c r="S5" s="287"/>
      <c r="T5" s="290"/>
      <c r="U5" s="290"/>
      <c r="V5" s="290"/>
      <c r="W5" s="290"/>
      <c r="X5" s="291"/>
    </row>
    <row r="6" spans="1:33" ht="27" customHeight="1">
      <c r="B6" s="296"/>
      <c r="C6" s="296"/>
      <c r="D6" s="296"/>
      <c r="E6" s="296"/>
      <c r="F6" s="296"/>
      <c r="G6" s="296"/>
      <c r="H6" s="296"/>
      <c r="I6" s="296"/>
      <c r="J6" s="35"/>
      <c r="K6" s="35"/>
      <c r="L6" s="35"/>
      <c r="N6" s="558" t="s">
        <v>27</v>
      </c>
      <c r="O6" s="559"/>
      <c r="P6" s="560"/>
      <c r="R6" s="303" t="s">
        <v>81</v>
      </c>
      <c r="S6" s="287" t="s">
        <v>80</v>
      </c>
      <c r="T6" s="290" t="s">
        <v>78</v>
      </c>
      <c r="U6" s="290"/>
      <c r="V6" s="290"/>
      <c r="W6" s="290"/>
      <c r="X6" s="291"/>
    </row>
    <row r="7" spans="1:33" ht="20.25" customHeight="1" thickBot="1">
      <c r="N7" s="561"/>
      <c r="O7" s="562"/>
      <c r="P7" s="563"/>
      <c r="R7" s="303"/>
      <c r="S7" s="287"/>
      <c r="T7" s="290"/>
      <c r="U7" s="290"/>
      <c r="V7" s="290"/>
      <c r="W7" s="290"/>
      <c r="X7" s="291"/>
    </row>
    <row r="8" spans="1:33" ht="27" customHeight="1">
      <c r="B8" s="304" t="s">
        <v>28</v>
      </c>
      <c r="C8" s="305"/>
      <c r="D8" s="306">
        <f>申請書入力用!D8</f>
        <v>0</v>
      </c>
      <c r="E8" s="307"/>
      <c r="F8" s="307"/>
      <c r="G8" s="307"/>
      <c r="H8" s="307"/>
      <c r="I8" s="307"/>
      <c r="J8" s="223"/>
      <c r="K8" s="223"/>
      <c r="L8" s="123" t="s">
        <v>20</v>
      </c>
      <c r="M8" s="570" t="s">
        <v>30</v>
      </c>
      <c r="N8" s="321" t="s">
        <v>2</v>
      </c>
      <c r="O8" s="321"/>
      <c r="P8" s="146"/>
      <c r="R8" s="303"/>
      <c r="S8" s="287" t="s">
        <v>83</v>
      </c>
      <c r="T8" s="290" t="s">
        <v>78</v>
      </c>
      <c r="U8" s="290"/>
      <c r="V8" s="290"/>
      <c r="W8" s="290"/>
      <c r="X8" s="291"/>
    </row>
    <row r="9" spans="1:33" ht="27" customHeight="1">
      <c r="B9" s="322" t="s">
        <v>39</v>
      </c>
      <c r="C9" s="323"/>
      <c r="D9" s="310">
        <f>申請書入力用!D9</f>
        <v>0</v>
      </c>
      <c r="E9" s="311"/>
      <c r="F9" s="311"/>
      <c r="G9" s="311"/>
      <c r="H9" s="311"/>
      <c r="I9" s="311"/>
      <c r="J9" s="224"/>
      <c r="K9" s="224"/>
      <c r="L9" s="124" t="s">
        <v>21</v>
      </c>
      <c r="M9" s="393"/>
      <c r="N9" s="313" t="s">
        <v>32</v>
      </c>
      <c r="O9" s="313"/>
      <c r="P9" s="147"/>
      <c r="R9" s="303"/>
      <c r="S9" s="287"/>
      <c r="T9" s="290"/>
      <c r="U9" s="290"/>
      <c r="V9" s="290"/>
      <c r="W9" s="290"/>
      <c r="X9" s="291"/>
    </row>
    <row r="10" spans="1:33" ht="27" customHeight="1">
      <c r="B10" s="308" t="s">
        <v>3</v>
      </c>
      <c r="C10" s="309"/>
      <c r="D10" s="522"/>
      <c r="E10" s="523"/>
      <c r="F10" s="523"/>
      <c r="G10" s="523"/>
      <c r="H10" s="523"/>
      <c r="I10" s="523"/>
      <c r="J10" s="523"/>
      <c r="K10" s="523"/>
      <c r="L10" s="524"/>
      <c r="M10" s="393"/>
      <c r="N10" s="313" t="s">
        <v>33</v>
      </c>
      <c r="O10" s="313"/>
      <c r="P10" s="147"/>
      <c r="R10" s="303"/>
      <c r="S10" s="287" t="s">
        <v>84</v>
      </c>
      <c r="T10" s="290" t="s">
        <v>78</v>
      </c>
      <c r="U10" s="290"/>
      <c r="V10" s="290"/>
      <c r="W10" s="290"/>
      <c r="X10" s="291"/>
    </row>
    <row r="11" spans="1:33" ht="27" customHeight="1">
      <c r="B11" s="308" t="s">
        <v>29</v>
      </c>
      <c r="C11" s="309"/>
      <c r="D11" s="522"/>
      <c r="E11" s="523"/>
      <c r="F11" s="523"/>
      <c r="G11" s="523"/>
      <c r="H11" s="523"/>
      <c r="I11" s="523"/>
      <c r="J11" s="523"/>
      <c r="K11" s="523"/>
      <c r="L11" s="524"/>
      <c r="M11" s="393"/>
      <c r="N11" s="313" t="s">
        <v>34</v>
      </c>
      <c r="O11" s="313"/>
      <c r="P11" s="147"/>
      <c r="R11" s="303"/>
      <c r="S11" s="287"/>
      <c r="T11" s="290"/>
      <c r="U11" s="290"/>
      <c r="V11" s="290"/>
      <c r="W11" s="290"/>
      <c r="X11" s="291"/>
    </row>
    <row r="12" spans="1:33" ht="27" customHeight="1">
      <c r="B12" s="308"/>
      <c r="C12" s="309"/>
      <c r="D12" s="522"/>
      <c r="E12" s="523"/>
      <c r="F12" s="523"/>
      <c r="G12" s="523"/>
      <c r="H12" s="523"/>
      <c r="I12" s="523"/>
      <c r="J12" s="523"/>
      <c r="K12" s="523"/>
      <c r="L12" s="524"/>
      <c r="M12" s="393"/>
      <c r="N12" s="314" t="s">
        <v>35</v>
      </c>
      <c r="O12" s="315"/>
      <c r="P12" s="147"/>
      <c r="R12" s="303"/>
      <c r="S12" s="287"/>
      <c r="T12" s="290"/>
      <c r="U12" s="290"/>
      <c r="V12" s="290"/>
      <c r="W12" s="290"/>
      <c r="X12" s="291"/>
    </row>
    <row r="13" spans="1:33" ht="27" customHeight="1">
      <c r="B13" s="308" t="s">
        <v>38</v>
      </c>
      <c r="C13" s="309"/>
      <c r="D13" s="525"/>
      <c r="E13" s="526"/>
      <c r="F13" s="526"/>
      <c r="G13" s="526"/>
      <c r="H13" s="526"/>
      <c r="I13" s="526"/>
      <c r="J13" s="526"/>
      <c r="K13" s="526"/>
      <c r="L13" s="527"/>
      <c r="M13" s="393"/>
      <c r="N13" s="354" t="s">
        <v>36</v>
      </c>
      <c r="O13" s="354"/>
      <c r="P13" s="147"/>
      <c r="R13" s="303"/>
      <c r="S13" s="287"/>
      <c r="T13" s="290"/>
      <c r="U13" s="290"/>
      <c r="V13" s="290"/>
      <c r="W13" s="290"/>
      <c r="X13" s="291"/>
    </row>
    <row r="14" spans="1:33" ht="27" customHeight="1">
      <c r="B14" s="316" t="s">
        <v>40</v>
      </c>
      <c r="C14" s="317"/>
      <c r="D14" s="324">
        <f>INT((N4-D13)/365)</f>
        <v>0</v>
      </c>
      <c r="E14" s="325"/>
      <c r="F14" s="106"/>
      <c r="G14" s="107" t="s">
        <v>46</v>
      </c>
      <c r="H14" s="33" t="s">
        <v>0</v>
      </c>
      <c r="I14" s="528"/>
      <c r="J14" s="529"/>
      <c r="K14" s="529"/>
      <c r="L14" s="530"/>
      <c r="M14" s="393"/>
      <c r="N14" s="329" t="s">
        <v>71</v>
      </c>
      <c r="O14" s="330"/>
      <c r="P14" s="331"/>
      <c r="R14" s="303"/>
      <c r="S14" s="287"/>
      <c r="T14" s="290"/>
      <c r="U14" s="290"/>
      <c r="V14" s="290"/>
      <c r="W14" s="290"/>
      <c r="X14" s="291"/>
    </row>
    <row r="15" spans="1:33" ht="27" customHeight="1">
      <c r="B15" s="332" t="s">
        <v>41</v>
      </c>
      <c r="C15" s="333"/>
      <c r="D15" s="103" t="s">
        <v>207</v>
      </c>
      <c r="E15" s="520"/>
      <c r="F15" s="520"/>
      <c r="G15" s="521"/>
      <c r="H15" s="9" t="s">
        <v>1</v>
      </c>
      <c r="I15" s="533"/>
      <c r="J15" s="534"/>
      <c r="K15" s="534"/>
      <c r="L15" s="535"/>
      <c r="M15" s="394"/>
      <c r="N15" s="517" t="str">
        <f>IF(AND(P8="",P9="",P10="",P11="",P12="",P13=""),"上記「○」未入力","")</f>
        <v>上記「○」未入力</v>
      </c>
      <c r="O15" s="518"/>
      <c r="P15" s="519"/>
      <c r="R15" s="303"/>
      <c r="S15" s="287"/>
      <c r="T15" s="290"/>
      <c r="U15" s="290"/>
      <c r="V15" s="290"/>
      <c r="W15" s="290"/>
      <c r="X15" s="291"/>
    </row>
    <row r="16" spans="1:33" ht="27" customHeight="1">
      <c r="B16" s="334"/>
      <c r="C16" s="335"/>
      <c r="D16" s="544"/>
      <c r="E16" s="545"/>
      <c r="F16" s="545"/>
      <c r="G16" s="545"/>
      <c r="H16" s="545"/>
      <c r="I16" s="545"/>
      <c r="J16" s="545"/>
      <c r="K16" s="545"/>
      <c r="L16" s="545"/>
      <c r="M16" s="545"/>
      <c r="N16" s="545"/>
      <c r="O16" s="545"/>
      <c r="P16" s="546"/>
      <c r="R16" s="303" t="s">
        <v>82</v>
      </c>
      <c r="S16" s="287" t="s">
        <v>80</v>
      </c>
      <c r="T16" s="290" t="s">
        <v>78</v>
      </c>
      <c r="U16" s="290"/>
      <c r="V16" s="290"/>
      <c r="W16" s="290"/>
      <c r="X16" s="291"/>
    </row>
    <row r="17" spans="2:24" ht="27" customHeight="1">
      <c r="B17" s="347" t="s">
        <v>72</v>
      </c>
      <c r="C17" s="348"/>
      <c r="D17" s="349" t="s">
        <v>203</v>
      </c>
      <c r="E17" s="350"/>
      <c r="F17" s="104"/>
      <c r="G17" s="564"/>
      <c r="H17" s="564"/>
      <c r="I17" s="564"/>
      <c r="J17" s="564"/>
      <c r="K17" s="564"/>
      <c r="L17" s="564"/>
      <c r="M17" s="564"/>
      <c r="N17" s="564"/>
      <c r="O17" s="564"/>
      <c r="P17" s="565"/>
      <c r="R17" s="303"/>
      <c r="S17" s="287"/>
      <c r="T17" s="290"/>
      <c r="U17" s="290"/>
      <c r="V17" s="290"/>
      <c r="W17" s="290"/>
      <c r="X17" s="291"/>
    </row>
    <row r="18" spans="2:24" ht="27" customHeight="1">
      <c r="B18" s="422" t="s">
        <v>73</v>
      </c>
      <c r="C18" s="371"/>
      <c r="D18" s="498">
        <f>申請書入力用!D18</f>
        <v>0</v>
      </c>
      <c r="E18" s="499"/>
      <c r="F18" s="499"/>
      <c r="G18" s="499"/>
      <c r="H18" s="500"/>
      <c r="I18" s="487" t="s">
        <v>74</v>
      </c>
      <c r="J18" s="488"/>
      <c r="K18" s="488"/>
      <c r="L18" s="489"/>
      <c r="M18" s="499">
        <f>申請書入力用!M18</f>
        <v>0</v>
      </c>
      <c r="N18" s="499"/>
      <c r="O18" s="499"/>
      <c r="P18" s="539"/>
      <c r="R18" s="303"/>
      <c r="S18" s="287" t="s">
        <v>84</v>
      </c>
      <c r="T18" s="290" t="s">
        <v>78</v>
      </c>
      <c r="U18" s="290"/>
      <c r="V18" s="290"/>
      <c r="W18" s="290"/>
      <c r="X18" s="291"/>
    </row>
    <row r="19" spans="2:24" ht="27" customHeight="1">
      <c r="B19" s="365" t="s">
        <v>7</v>
      </c>
      <c r="C19" s="392" t="s">
        <v>11</v>
      </c>
      <c r="D19" s="423" t="s">
        <v>75</v>
      </c>
      <c r="E19" s="424"/>
      <c r="F19" s="370" t="s">
        <v>13</v>
      </c>
      <c r="G19" s="372"/>
      <c r="H19" s="372"/>
      <c r="I19" s="372"/>
      <c r="J19" s="372"/>
      <c r="K19" s="372"/>
      <c r="L19" s="371"/>
      <c r="M19" s="18" t="s">
        <v>55</v>
      </c>
      <c r="N19" s="425" t="s">
        <v>76</v>
      </c>
      <c r="O19" s="425"/>
      <c r="P19" s="426"/>
      <c r="R19" s="303"/>
      <c r="S19" s="287"/>
      <c r="T19" s="290"/>
      <c r="U19" s="290"/>
      <c r="V19" s="290"/>
      <c r="W19" s="290"/>
      <c r="X19" s="291"/>
    </row>
    <row r="20" spans="2:24" ht="27" customHeight="1">
      <c r="B20" s="366"/>
      <c r="C20" s="393"/>
      <c r="D20" s="501">
        <f>申請書入力用!D20</f>
        <v>0</v>
      </c>
      <c r="E20" s="502"/>
      <c r="F20" s="114" t="s">
        <v>207</v>
      </c>
      <c r="G20" s="105">
        <f>申請書入力用!G20</f>
        <v>0</v>
      </c>
      <c r="H20" s="490">
        <f>申請書入力用!H20</f>
        <v>0</v>
      </c>
      <c r="I20" s="490"/>
      <c r="J20" s="490"/>
      <c r="K20" s="490"/>
      <c r="L20" s="491"/>
      <c r="M20" s="115">
        <f>申請書入力用!M20</f>
        <v>0</v>
      </c>
      <c r="N20" s="116" t="s">
        <v>42</v>
      </c>
      <c r="O20" s="551">
        <f>申請書入力用!O20</f>
        <v>0</v>
      </c>
      <c r="P20" s="552"/>
      <c r="R20" s="303"/>
      <c r="S20" s="287"/>
      <c r="T20" s="290"/>
      <c r="U20" s="290"/>
      <c r="V20" s="290"/>
      <c r="W20" s="290"/>
      <c r="X20" s="291"/>
    </row>
    <row r="21" spans="2:24" ht="27" customHeight="1">
      <c r="B21" s="366"/>
      <c r="C21" s="394"/>
      <c r="D21" s="503"/>
      <c r="E21" s="504"/>
      <c r="F21" s="447" t="s">
        <v>204</v>
      </c>
      <c r="G21" s="448"/>
      <c r="H21" s="492">
        <f>申請書入力用!H21</f>
        <v>0</v>
      </c>
      <c r="I21" s="492"/>
      <c r="J21" s="492"/>
      <c r="K21" s="492"/>
      <c r="L21" s="493"/>
      <c r="M21" s="117">
        <f>申請書入力用!M21</f>
        <v>0</v>
      </c>
      <c r="N21" s="116" t="s">
        <v>43</v>
      </c>
      <c r="O21" s="551">
        <f>申請書入力用!O21</f>
        <v>0</v>
      </c>
      <c r="P21" s="552"/>
      <c r="R21" s="303"/>
      <c r="S21" s="287"/>
      <c r="T21" s="290"/>
      <c r="U21" s="290"/>
      <c r="V21" s="290"/>
      <c r="W21" s="290"/>
      <c r="X21" s="291"/>
    </row>
    <row r="22" spans="2:24" ht="27" customHeight="1">
      <c r="B22" s="366"/>
      <c r="C22" s="392" t="s">
        <v>12</v>
      </c>
      <c r="D22" s="395" t="s">
        <v>31</v>
      </c>
      <c r="E22" s="396"/>
      <c r="F22" s="368" t="s">
        <v>45</v>
      </c>
      <c r="G22" s="369"/>
      <c r="H22" s="9" t="s">
        <v>44</v>
      </c>
      <c r="I22" s="370" t="s">
        <v>21</v>
      </c>
      <c r="J22" s="372"/>
      <c r="K22" s="372"/>
      <c r="L22" s="371"/>
      <c r="M22" s="309" t="s">
        <v>15</v>
      </c>
      <c r="N22" s="309"/>
      <c r="O22" s="309"/>
      <c r="P22" s="355"/>
      <c r="R22" s="303"/>
      <c r="S22" s="287"/>
      <c r="T22" s="290"/>
      <c r="U22" s="290"/>
      <c r="V22" s="290"/>
      <c r="W22" s="290"/>
      <c r="X22" s="291"/>
    </row>
    <row r="23" spans="2:24" ht="27" customHeight="1">
      <c r="B23" s="366"/>
      <c r="C23" s="393"/>
      <c r="D23" s="485">
        <f>申請書入力用!D23</f>
        <v>0</v>
      </c>
      <c r="E23" s="486"/>
      <c r="F23" s="356" t="str">
        <f>申請書入力用!F23</f>
        <v>－</v>
      </c>
      <c r="G23" s="357"/>
      <c r="H23" s="118" t="str">
        <f>申請書入力用!H23</f>
        <v>－</v>
      </c>
      <c r="I23" s="356" t="str">
        <f>申請書入力用!I23</f>
        <v>－</v>
      </c>
      <c r="J23" s="358"/>
      <c r="K23" s="358"/>
      <c r="L23" s="357"/>
      <c r="M23" s="540">
        <v>44075</v>
      </c>
      <c r="N23" s="541"/>
      <c r="O23" s="542" t="s">
        <v>205</v>
      </c>
      <c r="P23" s="543"/>
      <c r="R23" s="303"/>
      <c r="S23" s="287"/>
      <c r="T23" s="290"/>
      <c r="U23" s="290"/>
      <c r="V23" s="290"/>
      <c r="W23" s="290"/>
      <c r="X23" s="291"/>
    </row>
    <row r="24" spans="2:24" ht="27" customHeight="1">
      <c r="B24" s="367"/>
      <c r="C24" s="394"/>
      <c r="D24" s="405" t="s">
        <v>48</v>
      </c>
      <c r="E24" s="406"/>
      <c r="F24" s="406"/>
      <c r="G24" s="406"/>
      <c r="H24" s="406"/>
      <c r="I24" s="406"/>
      <c r="J24" s="406"/>
      <c r="K24" s="406"/>
      <c r="L24" s="406"/>
      <c r="M24" s="406"/>
      <c r="N24" s="406"/>
      <c r="O24" s="406"/>
      <c r="P24" s="407"/>
      <c r="R24" s="286" t="s">
        <v>85</v>
      </c>
      <c r="S24" s="287"/>
      <c r="T24" s="290" t="s">
        <v>78</v>
      </c>
      <c r="U24" s="290"/>
      <c r="V24" s="290"/>
      <c r="W24" s="290"/>
      <c r="X24" s="291"/>
    </row>
    <row r="25" spans="2:24" ht="27" customHeight="1">
      <c r="B25" s="365" t="s">
        <v>8</v>
      </c>
      <c r="C25" s="7"/>
      <c r="D25" s="368" t="s">
        <v>31</v>
      </c>
      <c r="E25" s="369"/>
      <c r="F25" s="370" t="s">
        <v>45</v>
      </c>
      <c r="G25" s="371"/>
      <c r="H25" s="9" t="s">
        <v>44</v>
      </c>
      <c r="I25" s="370" t="s">
        <v>21</v>
      </c>
      <c r="J25" s="372"/>
      <c r="K25" s="372"/>
      <c r="L25" s="371"/>
      <c r="M25" s="309" t="s">
        <v>15</v>
      </c>
      <c r="N25" s="309"/>
      <c r="O25" s="309"/>
      <c r="P25" s="355"/>
      <c r="R25" s="286"/>
      <c r="S25" s="287"/>
      <c r="T25" s="290"/>
      <c r="U25" s="290"/>
      <c r="V25" s="290"/>
      <c r="W25" s="290"/>
      <c r="X25" s="291"/>
    </row>
    <row r="26" spans="2:24" ht="27" customHeight="1">
      <c r="B26" s="366"/>
      <c r="C26" s="10" t="s">
        <v>9</v>
      </c>
      <c r="D26" s="515" t="str">
        <f>IF(P12="〇","","－")</f>
        <v>－</v>
      </c>
      <c r="E26" s="516"/>
      <c r="F26" s="375" t="str">
        <f>IF(P12="〇",C1,"－")</f>
        <v>－</v>
      </c>
      <c r="G26" s="376"/>
      <c r="H26" s="118" t="str">
        <f>IF(P12="〇",D8,"－")</f>
        <v>－</v>
      </c>
      <c r="I26" s="356" t="str">
        <f>IF(P12="〇",D9,"－")</f>
        <v>－</v>
      </c>
      <c r="J26" s="358"/>
      <c r="K26" s="358"/>
      <c r="L26" s="357"/>
      <c r="M26" s="536" t="s">
        <v>17</v>
      </c>
      <c r="N26" s="537"/>
      <c r="O26" s="538"/>
      <c r="P26" s="89" t="s">
        <v>16</v>
      </c>
      <c r="R26" s="286"/>
      <c r="S26" s="287"/>
      <c r="T26" s="290"/>
      <c r="U26" s="290"/>
      <c r="V26" s="290"/>
      <c r="W26" s="290"/>
      <c r="X26" s="291"/>
    </row>
    <row r="27" spans="2:24" ht="27" customHeight="1">
      <c r="B27" s="367"/>
      <c r="C27" s="10" t="s">
        <v>10</v>
      </c>
      <c r="D27" s="515" t="str">
        <f>IF(P11="〇","","－")</f>
        <v>－</v>
      </c>
      <c r="E27" s="516"/>
      <c r="F27" s="375" t="str">
        <f>IF(P11="〇",C1,"－")</f>
        <v>－</v>
      </c>
      <c r="G27" s="376"/>
      <c r="H27" s="118" t="str">
        <f>IF(P11="〇",D8,"－")</f>
        <v>－</v>
      </c>
      <c r="I27" s="356" t="str">
        <f>IF(P11="〇",D9,"－")</f>
        <v>－</v>
      </c>
      <c r="J27" s="358"/>
      <c r="K27" s="358"/>
      <c r="L27" s="357"/>
      <c r="M27" s="536" t="s">
        <v>17</v>
      </c>
      <c r="N27" s="537"/>
      <c r="O27" s="538"/>
      <c r="P27" s="89" t="s">
        <v>16</v>
      </c>
      <c r="R27" s="286"/>
      <c r="S27" s="287"/>
      <c r="T27" s="290"/>
      <c r="U27" s="290"/>
      <c r="V27" s="290"/>
      <c r="W27" s="290"/>
      <c r="X27" s="291"/>
    </row>
    <row r="28" spans="2:24" ht="27" customHeight="1">
      <c r="B28" s="476" t="s">
        <v>4</v>
      </c>
      <c r="C28" s="10" t="s">
        <v>373</v>
      </c>
      <c r="D28" s="577">
        <f>申請書入力用!D28</f>
        <v>0</v>
      </c>
      <c r="E28" s="578"/>
      <c r="F28" s="578"/>
      <c r="G28" s="579"/>
      <c r="H28" s="445" t="s">
        <v>378</v>
      </c>
      <c r="I28" s="232" t="s">
        <v>375</v>
      </c>
      <c r="J28" s="231"/>
      <c r="K28" s="231"/>
      <c r="L28" s="231"/>
      <c r="M28" s="437" t="s">
        <v>406</v>
      </c>
      <c r="N28" s="333"/>
      <c r="O28" s="584">
        <f>申請書入力用!O28</f>
        <v>0</v>
      </c>
      <c r="P28" s="585"/>
      <c r="R28" s="286"/>
      <c r="S28" s="287"/>
      <c r="T28" s="290"/>
      <c r="U28" s="290"/>
      <c r="V28" s="290"/>
      <c r="W28" s="290"/>
      <c r="X28" s="291"/>
    </row>
    <row r="29" spans="2:24" ht="27" customHeight="1" thickBot="1">
      <c r="B29" s="477"/>
      <c r="C29" s="18" t="s">
        <v>374</v>
      </c>
      <c r="D29" s="580">
        <f>申請書入力用!D29</f>
        <v>0</v>
      </c>
      <c r="E29" s="581"/>
      <c r="F29" s="581"/>
      <c r="G29" s="582"/>
      <c r="H29" s="446"/>
      <c r="I29" s="252">
        <f>申請書入力用!I29</f>
        <v>0</v>
      </c>
      <c r="J29" s="235" t="s">
        <v>376</v>
      </c>
      <c r="K29" s="252">
        <f>申請書入力用!K29</f>
        <v>0</v>
      </c>
      <c r="L29" s="233" t="s">
        <v>377</v>
      </c>
      <c r="M29" s="439"/>
      <c r="N29" s="480"/>
      <c r="O29" s="586"/>
      <c r="P29" s="587"/>
      <c r="R29" s="286"/>
      <c r="S29" s="287"/>
      <c r="T29" s="290"/>
      <c r="U29" s="290"/>
      <c r="V29" s="290"/>
      <c r="W29" s="290"/>
      <c r="X29" s="291"/>
    </row>
    <row r="30" spans="2:24" ht="27" customHeight="1" thickTop="1">
      <c r="B30" s="477"/>
      <c r="C30" s="9" t="s">
        <v>18</v>
      </c>
      <c r="D30" s="505" t="str">
        <f>申請書入力用!D30</f>
        <v/>
      </c>
      <c r="E30" s="506"/>
      <c r="F30" s="506"/>
      <c r="G30" s="506"/>
      <c r="H30" s="506"/>
      <c r="I30" s="506"/>
      <c r="J30" s="506"/>
      <c r="K30" s="506"/>
      <c r="L30" s="507"/>
      <c r="M30" s="435" t="s">
        <v>59</v>
      </c>
      <c r="N30" s="228" t="s">
        <v>49</v>
      </c>
      <c r="O30" s="229">
        <v>15100</v>
      </c>
      <c r="P30" s="408"/>
      <c r="R30" s="286"/>
      <c r="S30" s="287"/>
      <c r="T30" s="290"/>
      <c r="U30" s="290"/>
      <c r="V30" s="290"/>
      <c r="W30" s="290"/>
      <c r="X30" s="291"/>
    </row>
    <row r="31" spans="2:24" ht="27" customHeight="1">
      <c r="B31" s="477"/>
      <c r="C31" s="9" t="s">
        <v>5</v>
      </c>
      <c r="D31" s="109" t="s">
        <v>207</v>
      </c>
      <c r="E31" s="149" t="str">
        <f>申請書入力用!E31</f>
        <v/>
      </c>
      <c r="F31" s="510" t="str">
        <f>申請書入力用!F31</f>
        <v/>
      </c>
      <c r="G31" s="510"/>
      <c r="H31" s="510"/>
      <c r="I31" s="510"/>
      <c r="J31" s="510"/>
      <c r="K31" s="510"/>
      <c r="L31" s="511"/>
      <c r="M31" s="436"/>
      <c r="N31" s="13" t="s">
        <v>50</v>
      </c>
      <c r="O31" s="15">
        <v>15100</v>
      </c>
      <c r="P31" s="409"/>
      <c r="R31" s="286"/>
      <c r="S31" s="287"/>
      <c r="T31" s="290"/>
      <c r="U31" s="290"/>
      <c r="V31" s="290"/>
      <c r="W31" s="290"/>
      <c r="X31" s="291"/>
    </row>
    <row r="32" spans="2:24" ht="27" customHeight="1">
      <c r="B32" s="477"/>
      <c r="C32" s="10" t="s">
        <v>6</v>
      </c>
      <c r="D32" s="399">
        <f>申請書入力用!D32</f>
        <v>0</v>
      </c>
      <c r="E32" s="400"/>
      <c r="F32" s="400"/>
      <c r="G32" s="400"/>
      <c r="H32" s="400"/>
      <c r="I32" s="400"/>
      <c r="J32" s="400"/>
      <c r="K32" s="400"/>
      <c r="L32" s="401"/>
      <c r="M32" s="436"/>
      <c r="N32" s="13" t="s">
        <v>51</v>
      </c>
      <c r="O32" s="15">
        <v>18200</v>
      </c>
      <c r="P32" s="409"/>
      <c r="R32" s="286"/>
      <c r="S32" s="287"/>
      <c r="T32" s="290"/>
      <c r="U32" s="290"/>
      <c r="V32" s="290"/>
      <c r="W32" s="290"/>
      <c r="X32" s="291"/>
    </row>
    <row r="33" spans="2:24" ht="27" customHeight="1" thickBot="1">
      <c r="B33" s="477"/>
      <c r="C33" s="11" t="s">
        <v>53</v>
      </c>
      <c r="D33" s="110" t="s">
        <v>207</v>
      </c>
      <c r="E33" s="119">
        <f>申請書入力用!E33</f>
        <v>0</v>
      </c>
      <c r="F33" s="397">
        <f>申請書入力用!F33</f>
        <v>0</v>
      </c>
      <c r="G33" s="397"/>
      <c r="H33" s="397"/>
      <c r="I33" s="397"/>
      <c r="J33" s="397"/>
      <c r="K33" s="397"/>
      <c r="L33" s="398"/>
      <c r="M33" s="436"/>
      <c r="N33" s="16" t="s">
        <v>54</v>
      </c>
      <c r="O33" s="17">
        <v>3100</v>
      </c>
      <c r="P33" s="409"/>
      <c r="R33" s="381"/>
      <c r="S33" s="382"/>
      <c r="T33" s="451"/>
      <c r="U33" s="451"/>
      <c r="V33" s="451"/>
      <c r="W33" s="451"/>
      <c r="X33" s="452"/>
    </row>
    <row r="34" spans="2:24" ht="27" customHeight="1">
      <c r="B34" s="477"/>
      <c r="C34" s="11" t="s">
        <v>52</v>
      </c>
      <c r="D34" s="108" t="s">
        <v>204</v>
      </c>
      <c r="E34" s="397">
        <f>申請書入力用!E34</f>
        <v>0</v>
      </c>
      <c r="F34" s="397"/>
      <c r="G34" s="127" t="s">
        <v>257</v>
      </c>
      <c r="H34" s="575">
        <f>申請書入力用!I34</f>
        <v>0</v>
      </c>
      <c r="I34" s="397"/>
      <c r="J34" s="397"/>
      <c r="K34" s="397"/>
      <c r="L34" s="398"/>
      <c r="M34" s="412" t="s">
        <v>58</v>
      </c>
      <c r="N34" s="414"/>
      <c r="O34" s="415"/>
      <c r="P34" s="410"/>
    </row>
    <row r="35" spans="2:24" ht="27" customHeight="1" thickBot="1">
      <c r="B35" s="478"/>
      <c r="C35" s="122" t="s">
        <v>211</v>
      </c>
      <c r="D35" s="571">
        <f>申請書入力用!D35</f>
        <v>0</v>
      </c>
      <c r="E35" s="462"/>
      <c r="F35" s="462"/>
      <c r="G35" s="462"/>
      <c r="H35" s="461">
        <f>申請書入力用!H35</f>
        <v>0</v>
      </c>
      <c r="I35" s="462"/>
      <c r="J35" s="462"/>
      <c r="K35" s="462"/>
      <c r="L35" s="463"/>
      <c r="M35" s="413"/>
      <c r="N35" s="416"/>
      <c r="O35" s="417"/>
      <c r="P35" s="411"/>
    </row>
    <row r="36" spans="2:24" ht="20.25" customHeight="1" thickBot="1">
      <c r="M36" s="464" t="s">
        <v>95</v>
      </c>
      <c r="N36" s="464"/>
      <c r="O36" s="464"/>
      <c r="P36" s="464"/>
    </row>
    <row r="37" spans="2:24" ht="39.75" customHeight="1">
      <c r="B37" s="465" t="s">
        <v>94</v>
      </c>
      <c r="C37" s="466"/>
      <c r="D37" s="466"/>
      <c r="E37" s="466"/>
      <c r="F37" s="466"/>
      <c r="G37" s="466"/>
      <c r="H37" s="466"/>
      <c r="I37" s="467"/>
      <c r="J37" s="34"/>
      <c r="K37" s="34"/>
      <c r="L37" s="34"/>
      <c r="M37" s="479" t="s">
        <v>404</v>
      </c>
      <c r="N37" s="479"/>
      <c r="O37" s="479"/>
      <c r="P37" s="479"/>
    </row>
    <row r="38" spans="2:24" ht="27" customHeight="1">
      <c r="B38" s="468"/>
      <c r="C38" s="469"/>
      <c r="D38" s="469"/>
      <c r="E38" s="469"/>
      <c r="F38" s="469"/>
      <c r="G38" s="469"/>
      <c r="H38" s="469"/>
      <c r="I38" s="470"/>
      <c r="J38" s="34"/>
      <c r="K38" s="34"/>
      <c r="L38" s="34"/>
      <c r="M38" s="479" t="s">
        <v>60</v>
      </c>
      <c r="N38" s="479"/>
      <c r="O38" s="479"/>
      <c r="P38" s="479"/>
    </row>
    <row r="39" spans="2:24" ht="27" customHeight="1">
      <c r="B39" s="468"/>
      <c r="C39" s="469"/>
      <c r="D39" s="469"/>
      <c r="E39" s="469"/>
      <c r="F39" s="469"/>
      <c r="G39" s="469"/>
      <c r="H39" s="469"/>
      <c r="I39" s="470"/>
      <c r="J39" s="34"/>
      <c r="K39" s="34"/>
      <c r="L39" s="34"/>
      <c r="M39" s="479" t="s">
        <v>61</v>
      </c>
      <c r="N39" s="479"/>
      <c r="O39" s="479"/>
      <c r="P39" s="479"/>
    </row>
    <row r="40" spans="2:24" ht="27" customHeight="1">
      <c r="B40" s="468"/>
      <c r="C40" s="469"/>
      <c r="D40" s="469"/>
      <c r="E40" s="469"/>
      <c r="F40" s="469"/>
      <c r="G40" s="469"/>
      <c r="H40" s="469"/>
      <c r="I40" s="470"/>
      <c r="J40" s="34"/>
      <c r="K40" s="34"/>
      <c r="L40" s="34"/>
      <c r="M40" s="479" t="s">
        <v>369</v>
      </c>
      <c r="N40" s="479"/>
      <c r="O40" s="479"/>
      <c r="P40" s="479"/>
    </row>
    <row r="41" spans="2:24" ht="27" customHeight="1">
      <c r="B41" s="468"/>
      <c r="C41" s="469"/>
      <c r="D41" s="469"/>
      <c r="E41" s="469"/>
      <c r="F41" s="469"/>
      <c r="G41" s="469"/>
      <c r="H41" s="469"/>
      <c r="I41" s="470"/>
      <c r="J41" s="34"/>
      <c r="K41" s="34"/>
      <c r="L41" s="34"/>
      <c r="M41" s="479"/>
      <c r="N41" s="479"/>
      <c r="O41" s="479"/>
      <c r="P41" s="479"/>
    </row>
    <row r="42" spans="2:24" ht="27" customHeight="1">
      <c r="B42" s="468"/>
      <c r="C42" s="469"/>
      <c r="D42" s="469"/>
      <c r="E42" s="469"/>
      <c r="F42" s="469"/>
      <c r="G42" s="469"/>
      <c r="H42" s="469"/>
      <c r="I42" s="470"/>
      <c r="J42" s="34"/>
      <c r="K42" s="34"/>
      <c r="L42" s="34"/>
      <c r="M42" s="456" t="s">
        <v>62</v>
      </c>
      <c r="N42" s="456"/>
      <c r="O42" s="456"/>
      <c r="P42" s="456"/>
    </row>
    <row r="43" spans="2:24" ht="27" customHeight="1">
      <c r="B43" s="468"/>
      <c r="C43" s="469"/>
      <c r="D43" s="469"/>
      <c r="E43" s="469"/>
      <c r="F43" s="469"/>
      <c r="G43" s="469"/>
      <c r="H43" s="469"/>
      <c r="I43" s="470"/>
      <c r="J43" s="34"/>
      <c r="K43" s="34"/>
      <c r="L43" s="34"/>
      <c r="M43" s="456" t="s">
        <v>63</v>
      </c>
      <c r="N43" s="456"/>
      <c r="O43" s="456"/>
      <c r="P43" s="456"/>
    </row>
    <row r="44" spans="2:24" ht="27" customHeight="1">
      <c r="B44" s="468"/>
      <c r="C44" s="469"/>
      <c r="D44" s="469"/>
      <c r="E44" s="469"/>
      <c r="F44" s="469"/>
      <c r="G44" s="469"/>
      <c r="H44" s="469"/>
      <c r="I44" s="470"/>
      <c r="J44" s="34"/>
      <c r="K44" s="34"/>
      <c r="L44" s="34"/>
      <c r="M44" s="456" t="s">
        <v>64</v>
      </c>
      <c r="N44" s="456"/>
      <c r="O44" s="456"/>
      <c r="P44" s="456"/>
    </row>
    <row r="45" spans="2:24" ht="27" customHeight="1">
      <c r="B45" s="468"/>
      <c r="C45" s="469"/>
      <c r="D45" s="469"/>
      <c r="E45" s="469"/>
      <c r="F45" s="469"/>
      <c r="G45" s="469"/>
      <c r="H45" s="469"/>
      <c r="I45" s="470"/>
      <c r="J45" s="34"/>
      <c r="K45" s="34"/>
      <c r="L45" s="34"/>
      <c r="M45" s="456" t="s">
        <v>65</v>
      </c>
      <c r="N45" s="456"/>
      <c r="O45" s="456"/>
      <c r="P45" s="456"/>
    </row>
    <row r="46" spans="2:24" ht="27" customHeight="1">
      <c r="B46" s="468"/>
      <c r="C46" s="469"/>
      <c r="D46" s="469"/>
      <c r="E46" s="469"/>
      <c r="F46" s="469"/>
      <c r="G46" s="469"/>
      <c r="H46" s="469"/>
      <c r="I46" s="470"/>
      <c r="J46" s="34"/>
      <c r="K46" s="34"/>
      <c r="L46" s="34"/>
      <c r="M46" s="457" t="s">
        <v>97</v>
      </c>
      <c r="N46" s="457"/>
      <c r="O46" s="457"/>
      <c r="P46" s="457"/>
    </row>
    <row r="47" spans="2:24" ht="27" customHeight="1">
      <c r="B47" s="468"/>
      <c r="C47" s="469"/>
      <c r="D47" s="469"/>
      <c r="E47" s="469"/>
      <c r="F47" s="469"/>
      <c r="G47" s="469"/>
      <c r="H47" s="469"/>
      <c r="I47" s="470"/>
      <c r="J47" s="34"/>
      <c r="K47" s="34"/>
      <c r="L47" s="34"/>
      <c r="M47" s="457" t="s">
        <v>66</v>
      </c>
      <c r="N47" s="457"/>
      <c r="O47" s="457"/>
      <c r="P47" s="457"/>
    </row>
    <row r="48" spans="2:24" ht="27" customHeight="1">
      <c r="B48" s="468"/>
      <c r="C48" s="469"/>
      <c r="D48" s="469"/>
      <c r="E48" s="469"/>
      <c r="F48" s="469"/>
      <c r="G48" s="469"/>
      <c r="H48" s="469"/>
      <c r="I48" s="470"/>
      <c r="J48" s="34"/>
      <c r="K48" s="34"/>
      <c r="L48" s="34"/>
      <c r="M48" s="458" t="s">
        <v>96</v>
      </c>
      <c r="N48" s="458"/>
      <c r="O48" s="458"/>
      <c r="P48" s="458"/>
    </row>
    <row r="49" spans="1:33" ht="27" customHeight="1" thickBot="1">
      <c r="B49" s="471"/>
      <c r="C49" s="472"/>
      <c r="D49" s="472"/>
      <c r="E49" s="472"/>
      <c r="F49" s="472"/>
      <c r="G49" s="472"/>
      <c r="H49" s="472"/>
      <c r="I49" s="473"/>
      <c r="J49" s="34"/>
      <c r="K49" s="34"/>
      <c r="L49" s="34"/>
      <c r="M49" s="474" t="s">
        <v>87</v>
      </c>
      <c r="N49" s="474"/>
      <c r="O49" s="474"/>
      <c r="P49" s="474"/>
    </row>
    <row r="50" spans="1:33" ht="21" customHeight="1">
      <c r="A50" s="454"/>
      <c r="B50" s="455"/>
      <c r="C50" s="455"/>
      <c r="D50" s="455"/>
      <c r="E50" s="455"/>
      <c r="F50" s="455"/>
      <c r="G50" s="455"/>
      <c r="H50" s="455"/>
      <c r="I50" s="455"/>
      <c r="J50" s="455"/>
      <c r="K50" s="455"/>
      <c r="L50" s="455"/>
      <c r="M50" s="455"/>
      <c r="N50" s="455"/>
      <c r="O50" s="455"/>
      <c r="P50" s="455"/>
      <c r="Q50" s="454"/>
      <c r="R50" s="455"/>
      <c r="S50" s="455"/>
      <c r="T50" s="455"/>
      <c r="U50" s="455"/>
      <c r="V50" s="455"/>
      <c r="W50" s="455"/>
      <c r="X50" s="455"/>
      <c r="Y50" s="455"/>
      <c r="Z50" s="455"/>
      <c r="AA50" s="455"/>
      <c r="AB50" s="455"/>
      <c r="AC50" s="455"/>
      <c r="AD50" s="455"/>
      <c r="AE50" s="455"/>
      <c r="AF50" s="455"/>
      <c r="AG50" s="455"/>
    </row>
    <row r="51" spans="1:33" ht="27" customHeight="1">
      <c r="M51" s="20"/>
    </row>
    <row r="52" spans="1:33" ht="27" customHeight="1">
      <c r="C52" s="29" t="s">
        <v>90</v>
      </c>
      <c r="D52" s="29"/>
      <c r="M52" s="20"/>
      <c r="P52" s="3" t="s">
        <v>284</v>
      </c>
    </row>
    <row r="53" spans="1:33" ht="27" customHeight="1">
      <c r="C53" s="30" t="s">
        <v>91</v>
      </c>
      <c r="D53" s="30"/>
      <c r="M53" s="20"/>
    </row>
    <row r="54" spans="1:33" ht="27" customHeight="1">
      <c r="C54" s="31" t="s">
        <v>92</v>
      </c>
      <c r="D54" s="31"/>
      <c r="M54" s="20"/>
    </row>
    <row r="55" spans="1:33" ht="27" customHeight="1">
      <c r="M55" s="19"/>
    </row>
    <row r="56" spans="1:33" ht="27" customHeight="1">
      <c r="M56" s="19"/>
    </row>
    <row r="57" spans="1:33" ht="27" customHeight="1">
      <c r="M57" s="19" t="s">
        <v>67</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00c42qzsB53x8wq3VhJhFQLkA/coN5rESLhSAzUeNjv09VNXyEUNK0s67rZuGvaPN6cC8HOc/0BRCGBJbSuxRw==" saltValue="XlUYwNwE9M+QCqE+0M1T8Q==" spinCount="100000" sheet="1" objects="1" scenarios="1"/>
  <mergeCells count="127">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 ref="M8:M15"/>
    <mergeCell ref="N8:O8"/>
    <mergeCell ref="S8:S9"/>
    <mergeCell ref="T8:X9"/>
    <mergeCell ref="B9:C9"/>
    <mergeCell ref="N9:O9"/>
    <mergeCell ref="B10:C10"/>
    <mergeCell ref="D10:L10"/>
    <mergeCell ref="N10:O10"/>
    <mergeCell ref="D14:E14"/>
    <mergeCell ref="I14:L14"/>
    <mergeCell ref="N14:P14"/>
    <mergeCell ref="B15:C16"/>
    <mergeCell ref="E15:G15"/>
    <mergeCell ref="I15:L15"/>
    <mergeCell ref="N15:P15"/>
    <mergeCell ref="D16:P16"/>
    <mergeCell ref="S10:S15"/>
    <mergeCell ref="S16:S17"/>
    <mergeCell ref="T16:X17"/>
    <mergeCell ref="B17:C17"/>
    <mergeCell ref="D17:E17"/>
    <mergeCell ref="G17:P17"/>
    <mergeCell ref="R16:R23"/>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F22:G22"/>
    <mergeCell ref="I22:L22"/>
    <mergeCell ref="M22:P22"/>
    <mergeCell ref="D23:E23"/>
    <mergeCell ref="F23:G23"/>
    <mergeCell ref="I23:L23"/>
    <mergeCell ref="M23:N23"/>
    <mergeCell ref="O23:P23"/>
    <mergeCell ref="D24:P24"/>
    <mergeCell ref="R24:S33"/>
    <mergeCell ref="T24:X33"/>
    <mergeCell ref="F27:G27"/>
    <mergeCell ref="I27:L27"/>
    <mergeCell ref="M27:O27"/>
    <mergeCell ref="P30:P35"/>
    <mergeCell ref="S18:S23"/>
    <mergeCell ref="T18:X23"/>
    <mergeCell ref="D32:L32"/>
    <mergeCell ref="F33:L33"/>
    <mergeCell ref="H34:L34"/>
    <mergeCell ref="D29:G29"/>
    <mergeCell ref="D30:L30"/>
    <mergeCell ref="M30:M33"/>
    <mergeCell ref="M34:M35"/>
    <mergeCell ref="N34:O35"/>
    <mergeCell ref="H28:H29"/>
    <mergeCell ref="M28:N29"/>
    <mergeCell ref="O28:P29"/>
    <mergeCell ref="B25:B27"/>
    <mergeCell ref="D25:E25"/>
    <mergeCell ref="F25:G25"/>
    <mergeCell ref="I25:L25"/>
    <mergeCell ref="M25:P25"/>
    <mergeCell ref="D26:E26"/>
    <mergeCell ref="F26:G26"/>
    <mergeCell ref="I26:L26"/>
    <mergeCell ref="M26:O26"/>
    <mergeCell ref="D27:E27"/>
    <mergeCell ref="M49:P49"/>
    <mergeCell ref="A50:P50"/>
    <mergeCell ref="Q50:AG50"/>
    <mergeCell ref="D8:I8"/>
    <mergeCell ref="D9:I9"/>
    <mergeCell ref="E34:F34"/>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F31:L31"/>
    <mergeCell ref="B28:B35"/>
    <mergeCell ref="D28:G28"/>
  </mergeCells>
  <phoneticPr fontId="1"/>
  <conditionalFormatting sqref="C1:G2">
    <cfRule type="containsBlanks" dxfId="148" priority="8">
      <formula>LEN(TRIM(C1))=0</formula>
    </cfRule>
    <cfRule type="containsBlanks" dxfId="147" priority="21">
      <formula>LEN(TRIM(C1))=0</formula>
    </cfRule>
    <cfRule type="containsText" dxfId="146" priority="26" operator="containsText" text="随時２級">
      <formula>NOT(ISERROR(SEARCH("随時２級",C1)))</formula>
    </cfRule>
    <cfRule type="containsText" dxfId="145" priority="27" operator="containsText" text="基礎級">
      <formula>NOT(ISERROR(SEARCH("基礎級",C1)))</formula>
    </cfRule>
    <cfRule type="containsText" dxfId="144" priority="28" operator="containsText" text="随時３級">
      <formula>NOT(ISERROR(SEARCH("随時３級",C1)))</formula>
    </cfRule>
    <cfRule type="containsText" dxfId="143" priority="29" operator="containsText" text="随時３級">
      <formula>NOT(ISERROR(SEARCH("随時３級",C1)))</formula>
    </cfRule>
  </conditionalFormatting>
  <conditionalFormatting sqref="N4:P4">
    <cfRule type="containsBlanks" dxfId="142" priority="24">
      <formula>LEN(TRIM(N4))=0</formula>
    </cfRule>
    <cfRule type="containsBlanks" dxfId="141" priority="25">
      <formula>LEN(TRIM(N4))=0</formula>
    </cfRule>
  </conditionalFormatting>
  <conditionalFormatting sqref="D10:D11 D13 D20 D32 E33:F33">
    <cfRule type="containsBlanks" dxfId="140" priority="23">
      <formula>LEN(TRIM(D10))=0</formula>
    </cfRule>
  </conditionalFormatting>
  <conditionalFormatting sqref="N15:P15">
    <cfRule type="containsText" dxfId="139" priority="22" operator="containsText" text="未入力">
      <formula>NOT(ISERROR(SEARCH("未入力",N15)))</formula>
    </cfRule>
  </conditionalFormatting>
  <conditionalFormatting sqref="I14:K15">
    <cfRule type="containsBlanks" dxfId="138" priority="19">
      <formula>LEN(TRIM(I14))=0</formula>
    </cfRule>
    <cfRule type="containsBlanks" dxfId="137" priority="20">
      <formula>LEN(TRIM(I14))=0</formula>
    </cfRule>
  </conditionalFormatting>
  <conditionalFormatting sqref="E15:G15">
    <cfRule type="containsBlanks" dxfId="136" priority="18">
      <formula>LEN(TRIM(E15))=0</formula>
    </cfRule>
  </conditionalFormatting>
  <conditionalFormatting sqref="G17:P17">
    <cfRule type="containsBlanks" dxfId="135" priority="17">
      <formula>LEN(TRIM(G17))=0</formula>
    </cfRule>
  </conditionalFormatting>
  <conditionalFormatting sqref="M18:P18">
    <cfRule type="containsBlanks" dxfId="134" priority="16">
      <formula>LEN(TRIM(M18))=0</formula>
    </cfRule>
  </conditionalFormatting>
  <conditionalFormatting sqref="G20:H20">
    <cfRule type="containsBlanks" dxfId="133" priority="15">
      <formula>LEN(TRIM(G20))=0</formula>
    </cfRule>
  </conditionalFormatting>
  <conditionalFormatting sqref="H21">
    <cfRule type="containsBlanks" dxfId="132" priority="14">
      <formula>LEN(TRIM(H21))=0</formula>
    </cfRule>
  </conditionalFormatting>
  <conditionalFormatting sqref="M20:M21">
    <cfRule type="containsBlanks" dxfId="131" priority="13">
      <formula>LEN(TRIM(M20))=0</formula>
    </cfRule>
  </conditionalFormatting>
  <conditionalFormatting sqref="O20:P21">
    <cfRule type="containsBlanks" dxfId="130" priority="12">
      <formula>LEN(TRIM(O20))=0</formula>
    </cfRule>
  </conditionalFormatting>
  <conditionalFormatting sqref="F23 H23:K23 M23:N23">
    <cfRule type="containsBlanks" dxfId="129" priority="11">
      <formula>LEN(TRIM(F23))=0</formula>
    </cfRule>
  </conditionalFormatting>
  <conditionalFormatting sqref="D23">
    <cfRule type="containsBlanks" dxfId="128" priority="7">
      <formula>LEN(TRIM(D23))=0</formula>
    </cfRule>
  </conditionalFormatting>
  <conditionalFormatting sqref="D35">
    <cfRule type="containsBlanks" dxfId="127" priority="6">
      <formula>LEN(TRIM(D35))=0</formula>
    </cfRule>
  </conditionalFormatting>
  <conditionalFormatting sqref="H35:L35">
    <cfRule type="containsBlanks" dxfId="126" priority="5">
      <formula>LEN(TRIM(H35))=0</formula>
    </cfRule>
  </conditionalFormatting>
  <conditionalFormatting sqref="D16:P16">
    <cfRule type="containsBlanks" dxfId="125" priority="4">
      <formula>LEN(TRIM(D16))=0</formula>
    </cfRule>
  </conditionalFormatting>
  <conditionalFormatting sqref="D8:D9">
    <cfRule type="containsBlanks" dxfId="124" priority="3">
      <formula>LEN(TRIM(D8))=0</formula>
    </cfRule>
  </conditionalFormatting>
  <conditionalFormatting sqref="H34">
    <cfRule type="containsBlanks" dxfId="123" priority="2">
      <formula>LEN(TRIM(H34))=0</formula>
    </cfRule>
  </conditionalFormatting>
  <conditionalFormatting sqref="D26:L27">
    <cfRule type="containsBlanks" dxfId="122" priority="1">
      <formula>LEN(TRIM(D26))=0</formula>
    </cfRule>
  </conditionalFormatting>
  <dataValidations count="2">
    <dataValidation type="list" allowBlank="1" showInputMessage="1" showErrorMessage="1" sqref="C1:G2" xr:uid="{D7FA629C-E86A-4043-9F1B-C37C01A1126D}">
      <formula1>$C$52:$C$54</formula1>
    </dataValidation>
    <dataValidation type="list" allowBlank="1" showInputMessage="1" showErrorMessage="1" sqref="P8:P13" xr:uid="{292D33D3-3F7B-495A-8C70-89D591ED5DAB}">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89A5-1415-44D1-8CD3-4A330439433B}">
  <dimension ref="A1:AG69"/>
  <sheetViews>
    <sheetView view="pageBreakPreview" zoomScaleNormal="100" zoomScaleSheetLayoutView="100" workbookViewId="0">
      <selection activeCell="M30" sqref="M30:M33"/>
    </sheetView>
  </sheetViews>
  <sheetFormatPr defaultColWidth="9" defaultRowHeight="13.5"/>
  <cols>
    <col min="1" max="1" width="3.75" style="3" customWidth="1"/>
    <col min="2" max="2" width="5.125" style="3" customWidth="1"/>
    <col min="3" max="3" width="12" style="3" customWidth="1"/>
    <col min="4" max="4" width="4.875" style="3" bestFit="1" customWidth="1"/>
    <col min="5" max="5" width="18.375" style="3" customWidth="1"/>
    <col min="6" max="6" width="2.875" style="3" bestFit="1" customWidth="1"/>
    <col min="7" max="7" width="7" style="3" customWidth="1"/>
    <col min="8" max="8" width="16.375" style="3" customWidth="1"/>
    <col min="9" max="9" width="4.625" style="3" customWidth="1"/>
    <col min="10" max="10" width="4.375" style="3" customWidth="1"/>
    <col min="11" max="11" width="4.625" style="3" customWidth="1"/>
    <col min="12" max="12" width="9" style="3" customWidth="1"/>
    <col min="13" max="13" width="10.875" style="3" customWidth="1"/>
    <col min="14" max="14" width="16.375" style="3" customWidth="1"/>
    <col min="15" max="15" width="7.5" style="3" customWidth="1"/>
    <col min="16" max="16" width="23" style="3" customWidth="1"/>
    <col min="17" max="17" width="9" style="3"/>
    <col min="18" max="18" width="2.875" style="3" bestFit="1" customWidth="1"/>
    <col min="19" max="19" width="7.125" style="3" bestFit="1" customWidth="1"/>
    <col min="20" max="16384" width="9" style="3"/>
  </cols>
  <sheetData>
    <row r="1" spans="1:33" ht="27" customHeight="1" thickBot="1">
      <c r="A1" s="28"/>
      <c r="B1" s="28"/>
      <c r="C1" s="566">
        <f>申請書入力用!C1</f>
        <v>0</v>
      </c>
      <c r="D1" s="566"/>
      <c r="E1" s="566"/>
      <c r="F1" s="566"/>
      <c r="G1" s="566"/>
      <c r="H1" s="453" t="s">
        <v>89</v>
      </c>
      <c r="I1" s="453"/>
      <c r="J1" s="453"/>
      <c r="K1" s="453"/>
      <c r="L1" s="453"/>
      <c r="N1" s="280" t="s">
        <v>47</v>
      </c>
      <c r="O1" s="282"/>
      <c r="P1" s="282"/>
      <c r="AG1" s="3" t="s">
        <v>86</v>
      </c>
    </row>
    <row r="2" spans="1:33" ht="27" customHeight="1">
      <c r="A2" s="28"/>
      <c r="B2" s="28"/>
      <c r="C2" s="566"/>
      <c r="D2" s="566"/>
      <c r="E2" s="566"/>
      <c r="F2" s="566"/>
      <c r="G2" s="566"/>
      <c r="H2" s="453"/>
      <c r="I2" s="453"/>
      <c r="J2" s="453"/>
      <c r="K2" s="453"/>
      <c r="L2" s="453"/>
      <c r="N2" s="281"/>
      <c r="O2" s="283"/>
      <c r="P2" s="283"/>
      <c r="R2" s="284" t="s">
        <v>77</v>
      </c>
      <c r="S2" s="285"/>
      <c r="T2" s="288" t="s">
        <v>78</v>
      </c>
      <c r="U2" s="288"/>
      <c r="V2" s="288"/>
      <c r="W2" s="288"/>
      <c r="X2" s="289"/>
    </row>
    <row r="3" spans="1:33" ht="20.25" customHeight="1" thickBot="1">
      <c r="A3" s="3" t="s">
        <v>25</v>
      </c>
      <c r="N3" s="4" t="s">
        <v>283</v>
      </c>
      <c r="O3" s="5"/>
      <c r="P3" s="5"/>
      <c r="R3" s="286"/>
      <c r="S3" s="287"/>
      <c r="T3" s="290"/>
      <c r="U3" s="290"/>
      <c r="V3" s="290"/>
      <c r="W3" s="290"/>
      <c r="X3" s="291"/>
    </row>
    <row r="4" spans="1:33" ht="27" customHeight="1" thickBot="1">
      <c r="A4" s="8" t="s">
        <v>37</v>
      </c>
      <c r="G4" s="27"/>
      <c r="N4" s="588">
        <f>申請書入力用!N4</f>
        <v>0</v>
      </c>
      <c r="O4" s="589"/>
      <c r="P4" s="590"/>
      <c r="R4" s="286" t="s">
        <v>79</v>
      </c>
      <c r="S4" s="287"/>
      <c r="T4" s="290" t="s">
        <v>78</v>
      </c>
      <c r="U4" s="290"/>
      <c r="V4" s="290"/>
      <c r="W4" s="290"/>
      <c r="X4" s="291"/>
    </row>
    <row r="5" spans="1:33" ht="27" customHeight="1" thickBot="1">
      <c r="B5" s="295"/>
      <c r="C5" s="296"/>
      <c r="D5" s="296"/>
      <c r="E5" s="296"/>
      <c r="F5" s="296"/>
      <c r="G5" s="296"/>
      <c r="H5" s="296"/>
      <c r="I5" s="296"/>
      <c r="J5" s="35"/>
      <c r="K5" s="35"/>
      <c r="L5" s="35"/>
      <c r="N5" s="6" t="s">
        <v>26</v>
      </c>
      <c r="O5" s="6"/>
      <c r="P5" s="6"/>
      <c r="R5" s="286"/>
      <c r="S5" s="287"/>
      <c r="T5" s="290"/>
      <c r="U5" s="290"/>
      <c r="V5" s="290"/>
      <c r="W5" s="290"/>
      <c r="X5" s="291"/>
    </row>
    <row r="6" spans="1:33" ht="27" customHeight="1">
      <c r="B6" s="296"/>
      <c r="C6" s="296"/>
      <c r="D6" s="296"/>
      <c r="E6" s="296"/>
      <c r="F6" s="296"/>
      <c r="G6" s="296"/>
      <c r="H6" s="296"/>
      <c r="I6" s="296"/>
      <c r="J6" s="35"/>
      <c r="K6" s="35"/>
      <c r="L6" s="35"/>
      <c r="N6" s="558" t="s">
        <v>27</v>
      </c>
      <c r="O6" s="559"/>
      <c r="P6" s="560"/>
      <c r="R6" s="303" t="s">
        <v>81</v>
      </c>
      <c r="S6" s="287" t="s">
        <v>80</v>
      </c>
      <c r="T6" s="290" t="s">
        <v>78</v>
      </c>
      <c r="U6" s="290"/>
      <c r="V6" s="290"/>
      <c r="W6" s="290"/>
      <c r="X6" s="291"/>
    </row>
    <row r="7" spans="1:33" ht="20.25" customHeight="1" thickBot="1">
      <c r="N7" s="561"/>
      <c r="O7" s="562"/>
      <c r="P7" s="563"/>
      <c r="R7" s="303"/>
      <c r="S7" s="287"/>
      <c r="T7" s="290"/>
      <c r="U7" s="290"/>
      <c r="V7" s="290"/>
      <c r="W7" s="290"/>
      <c r="X7" s="291"/>
    </row>
    <row r="8" spans="1:33" ht="27" customHeight="1">
      <c r="B8" s="304" t="s">
        <v>28</v>
      </c>
      <c r="C8" s="305"/>
      <c r="D8" s="306">
        <f>申請書入力用!D8</f>
        <v>0</v>
      </c>
      <c r="E8" s="307"/>
      <c r="F8" s="307"/>
      <c r="G8" s="307"/>
      <c r="H8" s="307"/>
      <c r="I8" s="307"/>
      <c r="J8" s="223"/>
      <c r="K8" s="223"/>
      <c r="L8" s="123" t="s">
        <v>20</v>
      </c>
      <c r="M8" s="570" t="s">
        <v>30</v>
      </c>
      <c r="N8" s="321" t="s">
        <v>2</v>
      </c>
      <c r="O8" s="321"/>
      <c r="P8" s="146"/>
      <c r="R8" s="303"/>
      <c r="S8" s="287" t="s">
        <v>83</v>
      </c>
      <c r="T8" s="290" t="s">
        <v>78</v>
      </c>
      <c r="U8" s="290"/>
      <c r="V8" s="290"/>
      <c r="W8" s="290"/>
      <c r="X8" s="291"/>
    </row>
    <row r="9" spans="1:33" ht="27" customHeight="1">
      <c r="B9" s="322" t="s">
        <v>39</v>
      </c>
      <c r="C9" s="323"/>
      <c r="D9" s="310">
        <f>申請書入力用!D9</f>
        <v>0</v>
      </c>
      <c r="E9" s="311"/>
      <c r="F9" s="311"/>
      <c r="G9" s="311"/>
      <c r="H9" s="311"/>
      <c r="I9" s="311"/>
      <c r="J9" s="224"/>
      <c r="K9" s="224"/>
      <c r="L9" s="124" t="s">
        <v>21</v>
      </c>
      <c r="M9" s="393"/>
      <c r="N9" s="313" t="s">
        <v>32</v>
      </c>
      <c r="O9" s="313"/>
      <c r="P9" s="147"/>
      <c r="R9" s="303"/>
      <c r="S9" s="287"/>
      <c r="T9" s="290"/>
      <c r="U9" s="290"/>
      <c r="V9" s="290"/>
      <c r="W9" s="290"/>
      <c r="X9" s="291"/>
    </row>
    <row r="10" spans="1:33" ht="27" customHeight="1">
      <c r="B10" s="308" t="s">
        <v>3</v>
      </c>
      <c r="C10" s="309"/>
      <c r="D10" s="522"/>
      <c r="E10" s="523"/>
      <c r="F10" s="523"/>
      <c r="G10" s="523"/>
      <c r="H10" s="523"/>
      <c r="I10" s="523"/>
      <c r="J10" s="523"/>
      <c r="K10" s="523"/>
      <c r="L10" s="524"/>
      <c r="M10" s="393"/>
      <c r="N10" s="313" t="s">
        <v>33</v>
      </c>
      <c r="O10" s="313"/>
      <c r="P10" s="147"/>
      <c r="R10" s="303"/>
      <c r="S10" s="287" t="s">
        <v>84</v>
      </c>
      <c r="T10" s="290" t="s">
        <v>78</v>
      </c>
      <c r="U10" s="290"/>
      <c r="V10" s="290"/>
      <c r="W10" s="290"/>
      <c r="X10" s="291"/>
    </row>
    <row r="11" spans="1:33" ht="27" customHeight="1">
      <c r="B11" s="308" t="s">
        <v>29</v>
      </c>
      <c r="C11" s="309"/>
      <c r="D11" s="522"/>
      <c r="E11" s="523"/>
      <c r="F11" s="523"/>
      <c r="G11" s="523"/>
      <c r="H11" s="523"/>
      <c r="I11" s="523"/>
      <c r="J11" s="523"/>
      <c r="K11" s="523"/>
      <c r="L11" s="524"/>
      <c r="M11" s="393"/>
      <c r="N11" s="313" t="s">
        <v>34</v>
      </c>
      <c r="O11" s="313"/>
      <c r="P11" s="147"/>
      <c r="R11" s="303"/>
      <c r="S11" s="287"/>
      <c r="T11" s="290"/>
      <c r="U11" s="290"/>
      <c r="V11" s="290"/>
      <c r="W11" s="290"/>
      <c r="X11" s="291"/>
    </row>
    <row r="12" spans="1:33" ht="27" customHeight="1">
      <c r="B12" s="308"/>
      <c r="C12" s="309"/>
      <c r="D12" s="522"/>
      <c r="E12" s="523"/>
      <c r="F12" s="523"/>
      <c r="G12" s="523"/>
      <c r="H12" s="523"/>
      <c r="I12" s="523"/>
      <c r="J12" s="523"/>
      <c r="K12" s="523"/>
      <c r="L12" s="524"/>
      <c r="M12" s="393"/>
      <c r="N12" s="314" t="s">
        <v>35</v>
      </c>
      <c r="O12" s="315"/>
      <c r="P12" s="147"/>
      <c r="R12" s="303"/>
      <c r="S12" s="287"/>
      <c r="T12" s="290"/>
      <c r="U12" s="290"/>
      <c r="V12" s="290"/>
      <c r="W12" s="290"/>
      <c r="X12" s="291"/>
    </row>
    <row r="13" spans="1:33" ht="27" customHeight="1">
      <c r="B13" s="308" t="s">
        <v>38</v>
      </c>
      <c r="C13" s="309"/>
      <c r="D13" s="525"/>
      <c r="E13" s="526"/>
      <c r="F13" s="526"/>
      <c r="G13" s="526"/>
      <c r="H13" s="526"/>
      <c r="I13" s="526"/>
      <c r="J13" s="526"/>
      <c r="K13" s="526"/>
      <c r="L13" s="527"/>
      <c r="M13" s="393"/>
      <c r="N13" s="354" t="s">
        <v>36</v>
      </c>
      <c r="O13" s="354"/>
      <c r="P13" s="147"/>
      <c r="R13" s="303"/>
      <c r="S13" s="287"/>
      <c r="T13" s="290"/>
      <c r="U13" s="290"/>
      <c r="V13" s="290"/>
      <c r="W13" s="290"/>
      <c r="X13" s="291"/>
    </row>
    <row r="14" spans="1:33" ht="27" customHeight="1">
      <c r="B14" s="316" t="s">
        <v>40</v>
      </c>
      <c r="C14" s="317"/>
      <c r="D14" s="324">
        <f>INT((N4-D13)/365)</f>
        <v>0</v>
      </c>
      <c r="E14" s="325"/>
      <c r="F14" s="106"/>
      <c r="G14" s="107" t="s">
        <v>46</v>
      </c>
      <c r="H14" s="33" t="s">
        <v>0</v>
      </c>
      <c r="I14" s="528"/>
      <c r="J14" s="529"/>
      <c r="K14" s="529"/>
      <c r="L14" s="530"/>
      <c r="M14" s="393"/>
      <c r="N14" s="329" t="s">
        <v>71</v>
      </c>
      <c r="O14" s="330"/>
      <c r="P14" s="331"/>
      <c r="R14" s="303"/>
      <c r="S14" s="287"/>
      <c r="T14" s="290"/>
      <c r="U14" s="290"/>
      <c r="V14" s="290"/>
      <c r="W14" s="290"/>
      <c r="X14" s="291"/>
    </row>
    <row r="15" spans="1:33" ht="27" customHeight="1">
      <c r="B15" s="332" t="s">
        <v>41</v>
      </c>
      <c r="C15" s="333"/>
      <c r="D15" s="103" t="s">
        <v>207</v>
      </c>
      <c r="E15" s="520"/>
      <c r="F15" s="520"/>
      <c r="G15" s="521"/>
      <c r="H15" s="9" t="s">
        <v>1</v>
      </c>
      <c r="I15" s="533"/>
      <c r="J15" s="534"/>
      <c r="K15" s="534"/>
      <c r="L15" s="535"/>
      <c r="M15" s="394"/>
      <c r="N15" s="517" t="str">
        <f>IF(AND(P8="",P9="",P10="",P11="",P12="",P13=""),"上記「○」未入力","")</f>
        <v>上記「○」未入力</v>
      </c>
      <c r="O15" s="518"/>
      <c r="P15" s="519"/>
      <c r="R15" s="303"/>
      <c r="S15" s="287"/>
      <c r="T15" s="290"/>
      <c r="U15" s="290"/>
      <c r="V15" s="290"/>
      <c r="W15" s="290"/>
      <c r="X15" s="291"/>
    </row>
    <row r="16" spans="1:33" ht="27" customHeight="1">
      <c r="B16" s="334"/>
      <c r="C16" s="335"/>
      <c r="D16" s="544"/>
      <c r="E16" s="545"/>
      <c r="F16" s="545"/>
      <c r="G16" s="545"/>
      <c r="H16" s="545"/>
      <c r="I16" s="545"/>
      <c r="J16" s="545"/>
      <c r="K16" s="545"/>
      <c r="L16" s="545"/>
      <c r="M16" s="545"/>
      <c r="N16" s="545"/>
      <c r="O16" s="545"/>
      <c r="P16" s="546"/>
      <c r="R16" s="303" t="s">
        <v>82</v>
      </c>
      <c r="S16" s="287" t="s">
        <v>80</v>
      </c>
      <c r="T16" s="290" t="s">
        <v>78</v>
      </c>
      <c r="U16" s="290"/>
      <c r="V16" s="290"/>
      <c r="W16" s="290"/>
      <c r="X16" s="291"/>
    </row>
    <row r="17" spans="2:24" ht="27" customHeight="1">
      <c r="B17" s="347" t="s">
        <v>72</v>
      </c>
      <c r="C17" s="348"/>
      <c r="D17" s="349" t="s">
        <v>203</v>
      </c>
      <c r="E17" s="350"/>
      <c r="F17" s="104"/>
      <c r="G17" s="564"/>
      <c r="H17" s="564"/>
      <c r="I17" s="564"/>
      <c r="J17" s="564"/>
      <c r="K17" s="564"/>
      <c r="L17" s="564"/>
      <c r="M17" s="564"/>
      <c r="N17" s="564"/>
      <c r="O17" s="564"/>
      <c r="P17" s="565"/>
      <c r="R17" s="303"/>
      <c r="S17" s="287"/>
      <c r="T17" s="290"/>
      <c r="U17" s="290"/>
      <c r="V17" s="290"/>
      <c r="W17" s="290"/>
      <c r="X17" s="291"/>
    </row>
    <row r="18" spans="2:24" ht="27" customHeight="1">
      <c r="B18" s="422" t="s">
        <v>73</v>
      </c>
      <c r="C18" s="371"/>
      <c r="D18" s="498">
        <f>申請書入力用!D18</f>
        <v>0</v>
      </c>
      <c r="E18" s="499"/>
      <c r="F18" s="499"/>
      <c r="G18" s="499"/>
      <c r="H18" s="500"/>
      <c r="I18" s="487" t="s">
        <v>74</v>
      </c>
      <c r="J18" s="488"/>
      <c r="K18" s="488"/>
      <c r="L18" s="489"/>
      <c r="M18" s="499">
        <f>申請書入力用!M18</f>
        <v>0</v>
      </c>
      <c r="N18" s="499"/>
      <c r="O18" s="499"/>
      <c r="P18" s="539"/>
      <c r="R18" s="303"/>
      <c r="S18" s="287" t="s">
        <v>84</v>
      </c>
      <c r="T18" s="290" t="s">
        <v>78</v>
      </c>
      <c r="U18" s="290"/>
      <c r="V18" s="290"/>
      <c r="W18" s="290"/>
      <c r="X18" s="291"/>
    </row>
    <row r="19" spans="2:24" ht="27" customHeight="1">
      <c r="B19" s="365" t="s">
        <v>7</v>
      </c>
      <c r="C19" s="392" t="s">
        <v>11</v>
      </c>
      <c r="D19" s="423" t="s">
        <v>75</v>
      </c>
      <c r="E19" s="424"/>
      <c r="F19" s="370" t="s">
        <v>13</v>
      </c>
      <c r="G19" s="372"/>
      <c r="H19" s="372"/>
      <c r="I19" s="372"/>
      <c r="J19" s="372"/>
      <c r="K19" s="372"/>
      <c r="L19" s="371"/>
      <c r="M19" s="18" t="s">
        <v>55</v>
      </c>
      <c r="N19" s="425" t="s">
        <v>76</v>
      </c>
      <c r="O19" s="425"/>
      <c r="P19" s="426"/>
      <c r="R19" s="303"/>
      <c r="S19" s="287"/>
      <c r="T19" s="290"/>
      <c r="U19" s="290"/>
      <c r="V19" s="290"/>
      <c r="W19" s="290"/>
      <c r="X19" s="291"/>
    </row>
    <row r="20" spans="2:24" ht="27" customHeight="1">
      <c r="B20" s="366"/>
      <c r="C20" s="393"/>
      <c r="D20" s="501">
        <f>申請書入力用!D20</f>
        <v>0</v>
      </c>
      <c r="E20" s="502"/>
      <c r="F20" s="114" t="s">
        <v>207</v>
      </c>
      <c r="G20" s="105">
        <f>申請書入力用!G20</f>
        <v>0</v>
      </c>
      <c r="H20" s="490">
        <f>申請書入力用!H20</f>
        <v>0</v>
      </c>
      <c r="I20" s="490"/>
      <c r="J20" s="490"/>
      <c r="K20" s="490"/>
      <c r="L20" s="491"/>
      <c r="M20" s="115">
        <f>申請書入力用!M20</f>
        <v>0</v>
      </c>
      <c r="N20" s="116" t="s">
        <v>42</v>
      </c>
      <c r="O20" s="551">
        <f>申請書入力用!O20</f>
        <v>0</v>
      </c>
      <c r="P20" s="552"/>
      <c r="R20" s="303"/>
      <c r="S20" s="287"/>
      <c r="T20" s="290"/>
      <c r="U20" s="290"/>
      <c r="V20" s="290"/>
      <c r="W20" s="290"/>
      <c r="X20" s="291"/>
    </row>
    <row r="21" spans="2:24" ht="27" customHeight="1">
      <c r="B21" s="366"/>
      <c r="C21" s="394"/>
      <c r="D21" s="503"/>
      <c r="E21" s="504"/>
      <c r="F21" s="447" t="s">
        <v>204</v>
      </c>
      <c r="G21" s="448"/>
      <c r="H21" s="492">
        <f>申請書入力用!H21</f>
        <v>0</v>
      </c>
      <c r="I21" s="492"/>
      <c r="J21" s="492"/>
      <c r="K21" s="492"/>
      <c r="L21" s="493"/>
      <c r="M21" s="117">
        <f>申請書入力用!M21</f>
        <v>0</v>
      </c>
      <c r="N21" s="116" t="s">
        <v>43</v>
      </c>
      <c r="O21" s="551">
        <f>申請書入力用!O21</f>
        <v>0</v>
      </c>
      <c r="P21" s="552"/>
      <c r="R21" s="303"/>
      <c r="S21" s="287"/>
      <c r="T21" s="290"/>
      <c r="U21" s="290"/>
      <c r="V21" s="290"/>
      <c r="W21" s="290"/>
      <c r="X21" s="291"/>
    </row>
    <row r="22" spans="2:24" ht="27" customHeight="1">
      <c r="B22" s="366"/>
      <c r="C22" s="392" t="s">
        <v>12</v>
      </c>
      <c r="D22" s="395" t="s">
        <v>31</v>
      </c>
      <c r="E22" s="396"/>
      <c r="F22" s="368" t="s">
        <v>45</v>
      </c>
      <c r="G22" s="369"/>
      <c r="H22" s="9" t="s">
        <v>44</v>
      </c>
      <c r="I22" s="370" t="s">
        <v>21</v>
      </c>
      <c r="J22" s="372"/>
      <c r="K22" s="372"/>
      <c r="L22" s="371"/>
      <c r="M22" s="309" t="s">
        <v>15</v>
      </c>
      <c r="N22" s="309"/>
      <c r="O22" s="309"/>
      <c r="P22" s="355"/>
      <c r="R22" s="303"/>
      <c r="S22" s="287"/>
      <c r="T22" s="290"/>
      <c r="U22" s="290"/>
      <c r="V22" s="290"/>
      <c r="W22" s="290"/>
      <c r="X22" s="291"/>
    </row>
    <row r="23" spans="2:24" ht="27" customHeight="1">
      <c r="B23" s="366"/>
      <c r="C23" s="393"/>
      <c r="D23" s="485">
        <f>申請書入力用!D23</f>
        <v>0</v>
      </c>
      <c r="E23" s="486"/>
      <c r="F23" s="356" t="str">
        <f>申請書入力用!F23</f>
        <v>－</v>
      </c>
      <c r="G23" s="357"/>
      <c r="H23" s="118" t="str">
        <f>申請書入力用!H23</f>
        <v>－</v>
      </c>
      <c r="I23" s="356" t="str">
        <f>申請書入力用!I23</f>
        <v>－</v>
      </c>
      <c r="J23" s="358"/>
      <c r="K23" s="358"/>
      <c r="L23" s="357"/>
      <c r="M23" s="540"/>
      <c r="N23" s="541"/>
      <c r="O23" s="542" t="s">
        <v>205</v>
      </c>
      <c r="P23" s="543"/>
      <c r="R23" s="303"/>
      <c r="S23" s="287"/>
      <c r="T23" s="290"/>
      <c r="U23" s="290"/>
      <c r="V23" s="290"/>
      <c r="W23" s="290"/>
      <c r="X23" s="291"/>
    </row>
    <row r="24" spans="2:24" ht="27" customHeight="1">
      <c r="B24" s="367"/>
      <c r="C24" s="394"/>
      <c r="D24" s="405" t="s">
        <v>48</v>
      </c>
      <c r="E24" s="406"/>
      <c r="F24" s="406"/>
      <c r="G24" s="406"/>
      <c r="H24" s="406"/>
      <c r="I24" s="406"/>
      <c r="J24" s="406"/>
      <c r="K24" s="406"/>
      <c r="L24" s="406"/>
      <c r="M24" s="406"/>
      <c r="N24" s="406"/>
      <c r="O24" s="406"/>
      <c r="P24" s="407"/>
      <c r="R24" s="286" t="s">
        <v>85</v>
      </c>
      <c r="S24" s="287"/>
      <c r="T24" s="290" t="s">
        <v>78</v>
      </c>
      <c r="U24" s="290"/>
      <c r="V24" s="290"/>
      <c r="W24" s="290"/>
      <c r="X24" s="291"/>
    </row>
    <row r="25" spans="2:24" ht="27" customHeight="1">
      <c r="B25" s="365" t="s">
        <v>8</v>
      </c>
      <c r="C25" s="7"/>
      <c r="D25" s="368" t="s">
        <v>31</v>
      </c>
      <c r="E25" s="369"/>
      <c r="F25" s="370" t="s">
        <v>45</v>
      </c>
      <c r="G25" s="371"/>
      <c r="H25" s="9" t="s">
        <v>44</v>
      </c>
      <c r="I25" s="370" t="s">
        <v>21</v>
      </c>
      <c r="J25" s="372"/>
      <c r="K25" s="372"/>
      <c r="L25" s="371"/>
      <c r="M25" s="309" t="s">
        <v>15</v>
      </c>
      <c r="N25" s="309"/>
      <c r="O25" s="309"/>
      <c r="P25" s="355"/>
      <c r="R25" s="286"/>
      <c r="S25" s="287"/>
      <c r="T25" s="290"/>
      <c r="U25" s="290"/>
      <c r="V25" s="290"/>
      <c r="W25" s="290"/>
      <c r="X25" s="291"/>
    </row>
    <row r="26" spans="2:24" ht="27" customHeight="1">
      <c r="B26" s="366"/>
      <c r="C26" s="10" t="s">
        <v>9</v>
      </c>
      <c r="D26" s="515" t="str">
        <f>IF(P12="〇","","－")</f>
        <v>－</v>
      </c>
      <c r="E26" s="516"/>
      <c r="F26" s="375" t="str">
        <f>IF(P12="〇",C1,"－")</f>
        <v>－</v>
      </c>
      <c r="G26" s="376"/>
      <c r="H26" s="118" t="str">
        <f>IF(P12="〇",D8,"－")</f>
        <v>－</v>
      </c>
      <c r="I26" s="356" t="str">
        <f>IF(P12="〇",D9,"－")</f>
        <v>－</v>
      </c>
      <c r="J26" s="358"/>
      <c r="K26" s="358"/>
      <c r="L26" s="357"/>
      <c r="M26" s="536" t="s">
        <v>17</v>
      </c>
      <c r="N26" s="537"/>
      <c r="O26" s="538"/>
      <c r="P26" s="89" t="s">
        <v>16</v>
      </c>
      <c r="R26" s="286"/>
      <c r="S26" s="287"/>
      <c r="T26" s="290"/>
      <c r="U26" s="290"/>
      <c r="V26" s="290"/>
      <c r="W26" s="290"/>
      <c r="X26" s="291"/>
    </row>
    <row r="27" spans="2:24" ht="27" customHeight="1">
      <c r="B27" s="367"/>
      <c r="C27" s="10" t="s">
        <v>10</v>
      </c>
      <c r="D27" s="515" t="str">
        <f>IF(P11="〇","","－")</f>
        <v>－</v>
      </c>
      <c r="E27" s="516"/>
      <c r="F27" s="375" t="str">
        <f>IF(P11="〇",C1,"－")</f>
        <v>－</v>
      </c>
      <c r="G27" s="376"/>
      <c r="H27" s="118" t="str">
        <f>IF(P11="〇",D8,"－")</f>
        <v>－</v>
      </c>
      <c r="I27" s="356" t="str">
        <f>IF(P11="〇",D9,"－")</f>
        <v>－</v>
      </c>
      <c r="J27" s="358"/>
      <c r="K27" s="358"/>
      <c r="L27" s="357"/>
      <c r="M27" s="536" t="s">
        <v>17</v>
      </c>
      <c r="N27" s="537"/>
      <c r="O27" s="538"/>
      <c r="P27" s="89" t="s">
        <v>16</v>
      </c>
      <c r="R27" s="286"/>
      <c r="S27" s="287"/>
      <c r="T27" s="290"/>
      <c r="U27" s="290"/>
      <c r="V27" s="290"/>
      <c r="W27" s="290"/>
      <c r="X27" s="291"/>
    </row>
    <row r="28" spans="2:24" ht="27" customHeight="1">
      <c r="B28" s="476" t="s">
        <v>4</v>
      </c>
      <c r="C28" s="10" t="s">
        <v>373</v>
      </c>
      <c r="D28" s="577">
        <f>申請書入力用!D28</f>
        <v>0</v>
      </c>
      <c r="E28" s="578"/>
      <c r="F28" s="578"/>
      <c r="G28" s="579"/>
      <c r="H28" s="445" t="s">
        <v>378</v>
      </c>
      <c r="I28" s="236" t="s">
        <v>375</v>
      </c>
      <c r="J28" s="237"/>
      <c r="K28" s="237"/>
      <c r="L28" s="231"/>
      <c r="M28" s="437" t="s">
        <v>407</v>
      </c>
      <c r="N28" s="333"/>
      <c r="O28" s="584">
        <f>申請書入力用!O28</f>
        <v>0</v>
      </c>
      <c r="P28" s="585"/>
      <c r="R28" s="286"/>
      <c r="S28" s="287"/>
      <c r="T28" s="290"/>
      <c r="U28" s="290"/>
      <c r="V28" s="290"/>
      <c r="W28" s="290"/>
      <c r="X28" s="291"/>
    </row>
    <row r="29" spans="2:24" ht="27" customHeight="1" thickBot="1">
      <c r="B29" s="477"/>
      <c r="C29" s="18" t="s">
        <v>374</v>
      </c>
      <c r="D29" s="580">
        <f>申請書入力用!D29</f>
        <v>0</v>
      </c>
      <c r="E29" s="581"/>
      <c r="F29" s="581"/>
      <c r="G29" s="582"/>
      <c r="H29" s="446"/>
      <c r="I29" s="252">
        <f>申請書入力用!I29</f>
        <v>0</v>
      </c>
      <c r="J29" s="235" t="s">
        <v>376</v>
      </c>
      <c r="K29" s="252">
        <f>申請書入力用!K29</f>
        <v>0</v>
      </c>
      <c r="L29" s="233" t="s">
        <v>377</v>
      </c>
      <c r="M29" s="439"/>
      <c r="N29" s="480"/>
      <c r="O29" s="586"/>
      <c r="P29" s="587"/>
      <c r="R29" s="286"/>
      <c r="S29" s="287"/>
      <c r="T29" s="290"/>
      <c r="U29" s="290"/>
      <c r="V29" s="290"/>
      <c r="W29" s="290"/>
      <c r="X29" s="291"/>
    </row>
    <row r="30" spans="2:24" ht="27" customHeight="1" thickTop="1">
      <c r="B30" s="477"/>
      <c r="C30" s="9" t="s">
        <v>18</v>
      </c>
      <c r="D30" s="505" t="str">
        <f>申請書入力用!D30</f>
        <v/>
      </c>
      <c r="E30" s="506"/>
      <c r="F30" s="506"/>
      <c r="G30" s="506"/>
      <c r="H30" s="506"/>
      <c r="I30" s="506"/>
      <c r="J30" s="506"/>
      <c r="K30" s="506"/>
      <c r="L30" s="507"/>
      <c r="M30" s="435" t="s">
        <v>59</v>
      </c>
      <c r="N30" s="228" t="s">
        <v>49</v>
      </c>
      <c r="O30" s="229">
        <v>15100</v>
      </c>
      <c r="P30" s="408"/>
      <c r="R30" s="286"/>
      <c r="S30" s="287"/>
      <c r="T30" s="290"/>
      <c r="U30" s="290"/>
      <c r="V30" s="290"/>
      <c r="W30" s="290"/>
      <c r="X30" s="291"/>
    </row>
    <row r="31" spans="2:24" ht="27" customHeight="1">
      <c r="B31" s="477"/>
      <c r="C31" s="9" t="s">
        <v>5</v>
      </c>
      <c r="D31" s="161" t="s">
        <v>207</v>
      </c>
      <c r="E31" s="149" t="str">
        <f>申請書入力用!E31</f>
        <v/>
      </c>
      <c r="F31" s="510" t="str">
        <f>申請書入力用!F31</f>
        <v/>
      </c>
      <c r="G31" s="510"/>
      <c r="H31" s="510"/>
      <c r="I31" s="510"/>
      <c r="J31" s="510"/>
      <c r="K31" s="510"/>
      <c r="L31" s="511"/>
      <c r="M31" s="436"/>
      <c r="N31" s="13" t="s">
        <v>50</v>
      </c>
      <c r="O31" s="15">
        <v>15100</v>
      </c>
      <c r="P31" s="409"/>
      <c r="R31" s="286"/>
      <c r="S31" s="287"/>
      <c r="T31" s="290"/>
      <c r="U31" s="290"/>
      <c r="V31" s="290"/>
      <c r="W31" s="290"/>
      <c r="X31" s="291"/>
    </row>
    <row r="32" spans="2:24" ht="27" customHeight="1">
      <c r="B32" s="477"/>
      <c r="C32" s="10" t="s">
        <v>6</v>
      </c>
      <c r="D32" s="399">
        <f>申請書入力用!D32</f>
        <v>0</v>
      </c>
      <c r="E32" s="400"/>
      <c r="F32" s="400"/>
      <c r="G32" s="400"/>
      <c r="H32" s="400"/>
      <c r="I32" s="400"/>
      <c r="J32" s="400"/>
      <c r="K32" s="400"/>
      <c r="L32" s="401"/>
      <c r="M32" s="436"/>
      <c r="N32" s="13" t="s">
        <v>51</v>
      </c>
      <c r="O32" s="15">
        <v>18200</v>
      </c>
      <c r="P32" s="409"/>
      <c r="R32" s="286"/>
      <c r="S32" s="287"/>
      <c r="T32" s="290"/>
      <c r="U32" s="290"/>
      <c r="V32" s="290"/>
      <c r="W32" s="290"/>
      <c r="X32" s="291"/>
    </row>
    <row r="33" spans="2:24" ht="27" customHeight="1" thickBot="1">
      <c r="B33" s="477"/>
      <c r="C33" s="11" t="s">
        <v>53</v>
      </c>
      <c r="D33" s="110" t="s">
        <v>207</v>
      </c>
      <c r="E33" s="119">
        <f>申請書入力用!E33</f>
        <v>0</v>
      </c>
      <c r="F33" s="397">
        <f>申請書入力用!F33</f>
        <v>0</v>
      </c>
      <c r="G33" s="397"/>
      <c r="H33" s="397"/>
      <c r="I33" s="397"/>
      <c r="J33" s="397"/>
      <c r="K33" s="397"/>
      <c r="L33" s="398"/>
      <c r="M33" s="436"/>
      <c r="N33" s="16" t="s">
        <v>54</v>
      </c>
      <c r="O33" s="17">
        <v>3100</v>
      </c>
      <c r="P33" s="409"/>
      <c r="R33" s="381"/>
      <c r="S33" s="382"/>
      <c r="T33" s="451"/>
      <c r="U33" s="451"/>
      <c r="V33" s="451"/>
      <c r="W33" s="451"/>
      <c r="X33" s="452"/>
    </row>
    <row r="34" spans="2:24" ht="27" customHeight="1">
      <c r="B34" s="477"/>
      <c r="C34" s="11" t="s">
        <v>52</v>
      </c>
      <c r="D34" s="108" t="s">
        <v>204</v>
      </c>
      <c r="E34" s="397">
        <f>申請書入力用!E34</f>
        <v>0</v>
      </c>
      <c r="F34" s="397"/>
      <c r="G34" s="127" t="s">
        <v>257</v>
      </c>
      <c r="H34" s="575">
        <f>申請書入力用!I34</f>
        <v>0</v>
      </c>
      <c r="I34" s="397"/>
      <c r="J34" s="397"/>
      <c r="K34" s="397"/>
      <c r="L34" s="398"/>
      <c r="M34" s="412" t="s">
        <v>58</v>
      </c>
      <c r="N34" s="414"/>
      <c r="O34" s="415"/>
      <c r="P34" s="410"/>
    </row>
    <row r="35" spans="2:24" ht="27" customHeight="1" thickBot="1">
      <c r="B35" s="478"/>
      <c r="C35" s="122" t="s">
        <v>211</v>
      </c>
      <c r="D35" s="571">
        <f>申請書入力用!D35</f>
        <v>0</v>
      </c>
      <c r="E35" s="462"/>
      <c r="F35" s="462"/>
      <c r="G35" s="462"/>
      <c r="H35" s="461">
        <f>申請書入力用!H35</f>
        <v>0</v>
      </c>
      <c r="I35" s="462"/>
      <c r="J35" s="462"/>
      <c r="K35" s="462"/>
      <c r="L35" s="463"/>
      <c r="M35" s="413"/>
      <c r="N35" s="416"/>
      <c r="O35" s="417"/>
      <c r="P35" s="411"/>
    </row>
    <row r="36" spans="2:24" ht="20.25" customHeight="1" thickBot="1">
      <c r="M36" s="464" t="s">
        <v>95</v>
      </c>
      <c r="N36" s="464"/>
      <c r="O36" s="464"/>
      <c r="P36" s="464"/>
    </row>
    <row r="37" spans="2:24" ht="39.75" customHeight="1">
      <c r="B37" s="465" t="s">
        <v>94</v>
      </c>
      <c r="C37" s="466"/>
      <c r="D37" s="466"/>
      <c r="E37" s="466"/>
      <c r="F37" s="466"/>
      <c r="G37" s="466"/>
      <c r="H37" s="466"/>
      <c r="I37" s="467"/>
      <c r="J37" s="34"/>
      <c r="K37" s="34"/>
      <c r="L37" s="34"/>
      <c r="M37" s="479" t="s">
        <v>404</v>
      </c>
      <c r="N37" s="479"/>
      <c r="O37" s="479"/>
      <c r="P37" s="479"/>
    </row>
    <row r="38" spans="2:24" ht="27" customHeight="1">
      <c r="B38" s="468"/>
      <c r="C38" s="469"/>
      <c r="D38" s="469"/>
      <c r="E38" s="469"/>
      <c r="F38" s="469"/>
      <c r="G38" s="469"/>
      <c r="H38" s="469"/>
      <c r="I38" s="470"/>
      <c r="J38" s="34"/>
      <c r="K38" s="34"/>
      <c r="L38" s="34"/>
      <c r="M38" s="479" t="s">
        <v>60</v>
      </c>
      <c r="N38" s="479"/>
      <c r="O38" s="479"/>
      <c r="P38" s="479"/>
    </row>
    <row r="39" spans="2:24" ht="27" customHeight="1">
      <c r="B39" s="468"/>
      <c r="C39" s="469"/>
      <c r="D39" s="469"/>
      <c r="E39" s="469"/>
      <c r="F39" s="469"/>
      <c r="G39" s="469"/>
      <c r="H39" s="469"/>
      <c r="I39" s="470"/>
      <c r="J39" s="34"/>
      <c r="K39" s="34"/>
      <c r="L39" s="34"/>
      <c r="M39" s="479" t="s">
        <v>61</v>
      </c>
      <c r="N39" s="479"/>
      <c r="O39" s="479"/>
      <c r="P39" s="479"/>
    </row>
    <row r="40" spans="2:24" ht="27" customHeight="1">
      <c r="B40" s="468"/>
      <c r="C40" s="469"/>
      <c r="D40" s="469"/>
      <c r="E40" s="469"/>
      <c r="F40" s="469"/>
      <c r="G40" s="469"/>
      <c r="H40" s="469"/>
      <c r="I40" s="470"/>
      <c r="J40" s="34"/>
      <c r="K40" s="34"/>
      <c r="L40" s="34"/>
      <c r="M40" s="479" t="s">
        <v>369</v>
      </c>
      <c r="N40" s="479"/>
      <c r="O40" s="479"/>
      <c r="P40" s="479"/>
    </row>
    <row r="41" spans="2:24" ht="27" customHeight="1">
      <c r="B41" s="468"/>
      <c r="C41" s="469"/>
      <c r="D41" s="469"/>
      <c r="E41" s="469"/>
      <c r="F41" s="469"/>
      <c r="G41" s="469"/>
      <c r="H41" s="469"/>
      <c r="I41" s="470"/>
      <c r="J41" s="34"/>
      <c r="K41" s="34"/>
      <c r="L41" s="34"/>
      <c r="M41" s="479"/>
      <c r="N41" s="479"/>
      <c r="O41" s="479"/>
      <c r="P41" s="479"/>
    </row>
    <row r="42" spans="2:24" ht="27" customHeight="1">
      <c r="B42" s="468"/>
      <c r="C42" s="469"/>
      <c r="D42" s="469"/>
      <c r="E42" s="469"/>
      <c r="F42" s="469"/>
      <c r="G42" s="469"/>
      <c r="H42" s="469"/>
      <c r="I42" s="470"/>
      <c r="J42" s="34"/>
      <c r="K42" s="34"/>
      <c r="L42" s="34"/>
      <c r="M42" s="456" t="s">
        <v>62</v>
      </c>
      <c r="N42" s="456"/>
      <c r="O42" s="456"/>
      <c r="P42" s="456"/>
    </row>
    <row r="43" spans="2:24" ht="27" customHeight="1">
      <c r="B43" s="468"/>
      <c r="C43" s="469"/>
      <c r="D43" s="469"/>
      <c r="E43" s="469"/>
      <c r="F43" s="469"/>
      <c r="G43" s="469"/>
      <c r="H43" s="469"/>
      <c r="I43" s="470"/>
      <c r="J43" s="34"/>
      <c r="K43" s="34"/>
      <c r="L43" s="34"/>
      <c r="M43" s="456" t="s">
        <v>63</v>
      </c>
      <c r="N43" s="456"/>
      <c r="O43" s="456"/>
      <c r="P43" s="456"/>
    </row>
    <row r="44" spans="2:24" ht="27" customHeight="1">
      <c r="B44" s="468"/>
      <c r="C44" s="469"/>
      <c r="D44" s="469"/>
      <c r="E44" s="469"/>
      <c r="F44" s="469"/>
      <c r="G44" s="469"/>
      <c r="H44" s="469"/>
      <c r="I44" s="470"/>
      <c r="J44" s="34"/>
      <c r="K44" s="34"/>
      <c r="L44" s="34"/>
      <c r="M44" s="456" t="s">
        <v>64</v>
      </c>
      <c r="N44" s="456"/>
      <c r="O44" s="456"/>
      <c r="P44" s="456"/>
    </row>
    <row r="45" spans="2:24" ht="27" customHeight="1">
      <c r="B45" s="468"/>
      <c r="C45" s="469"/>
      <c r="D45" s="469"/>
      <c r="E45" s="469"/>
      <c r="F45" s="469"/>
      <c r="G45" s="469"/>
      <c r="H45" s="469"/>
      <c r="I45" s="470"/>
      <c r="J45" s="34"/>
      <c r="K45" s="34"/>
      <c r="L45" s="34"/>
      <c r="M45" s="456" t="s">
        <v>65</v>
      </c>
      <c r="N45" s="456"/>
      <c r="O45" s="456"/>
      <c r="P45" s="456"/>
    </row>
    <row r="46" spans="2:24" ht="27" customHeight="1">
      <c r="B46" s="468"/>
      <c r="C46" s="469"/>
      <c r="D46" s="469"/>
      <c r="E46" s="469"/>
      <c r="F46" s="469"/>
      <c r="G46" s="469"/>
      <c r="H46" s="469"/>
      <c r="I46" s="470"/>
      <c r="J46" s="34"/>
      <c r="K46" s="34"/>
      <c r="L46" s="34"/>
      <c r="M46" s="457" t="s">
        <v>97</v>
      </c>
      <c r="N46" s="457"/>
      <c r="O46" s="457"/>
      <c r="P46" s="457"/>
    </row>
    <row r="47" spans="2:24" ht="27" customHeight="1">
      <c r="B47" s="468"/>
      <c r="C47" s="469"/>
      <c r="D47" s="469"/>
      <c r="E47" s="469"/>
      <c r="F47" s="469"/>
      <c r="G47" s="469"/>
      <c r="H47" s="469"/>
      <c r="I47" s="470"/>
      <c r="J47" s="34"/>
      <c r="K47" s="34"/>
      <c r="L47" s="34"/>
      <c r="M47" s="457" t="s">
        <v>66</v>
      </c>
      <c r="N47" s="457"/>
      <c r="O47" s="457"/>
      <c r="P47" s="457"/>
    </row>
    <row r="48" spans="2:24" ht="27" customHeight="1">
      <c r="B48" s="468"/>
      <c r="C48" s="469"/>
      <c r="D48" s="469"/>
      <c r="E48" s="469"/>
      <c r="F48" s="469"/>
      <c r="G48" s="469"/>
      <c r="H48" s="469"/>
      <c r="I48" s="470"/>
      <c r="J48" s="34"/>
      <c r="K48" s="34"/>
      <c r="L48" s="34"/>
      <c r="M48" s="458" t="s">
        <v>96</v>
      </c>
      <c r="N48" s="458"/>
      <c r="O48" s="458"/>
      <c r="P48" s="458"/>
    </row>
    <row r="49" spans="1:33" ht="27" customHeight="1" thickBot="1">
      <c r="B49" s="471"/>
      <c r="C49" s="472"/>
      <c r="D49" s="472"/>
      <c r="E49" s="472"/>
      <c r="F49" s="472"/>
      <c r="G49" s="472"/>
      <c r="H49" s="472"/>
      <c r="I49" s="473"/>
      <c r="J49" s="34"/>
      <c r="K49" s="34"/>
      <c r="L49" s="34"/>
      <c r="M49" s="474" t="s">
        <v>87</v>
      </c>
      <c r="N49" s="474"/>
      <c r="O49" s="474"/>
      <c r="P49" s="474"/>
    </row>
    <row r="50" spans="1:33" ht="21" customHeight="1">
      <c r="A50" s="454"/>
      <c r="B50" s="455"/>
      <c r="C50" s="455"/>
      <c r="D50" s="455"/>
      <c r="E50" s="455"/>
      <c r="F50" s="455"/>
      <c r="G50" s="455"/>
      <c r="H50" s="455"/>
      <c r="I50" s="455"/>
      <c r="J50" s="455"/>
      <c r="K50" s="455"/>
      <c r="L50" s="455"/>
      <c r="M50" s="455"/>
      <c r="N50" s="455"/>
      <c r="O50" s="455"/>
      <c r="P50" s="455"/>
      <c r="Q50" s="454"/>
      <c r="R50" s="455"/>
      <c r="S50" s="455"/>
      <c r="T50" s="455"/>
      <c r="U50" s="455"/>
      <c r="V50" s="455"/>
      <c r="W50" s="455"/>
      <c r="X50" s="455"/>
      <c r="Y50" s="455"/>
      <c r="Z50" s="455"/>
      <c r="AA50" s="455"/>
      <c r="AB50" s="455"/>
      <c r="AC50" s="455"/>
      <c r="AD50" s="455"/>
      <c r="AE50" s="455"/>
      <c r="AF50" s="455"/>
      <c r="AG50" s="455"/>
    </row>
    <row r="51" spans="1:33" ht="27" customHeight="1">
      <c r="M51" s="20"/>
    </row>
    <row r="52" spans="1:33" ht="27" customHeight="1">
      <c r="C52" s="29" t="s">
        <v>90</v>
      </c>
      <c r="D52" s="29"/>
      <c r="M52" s="20"/>
      <c r="P52" s="3" t="s">
        <v>284</v>
      </c>
    </row>
    <row r="53" spans="1:33" ht="27" customHeight="1">
      <c r="C53" s="30" t="s">
        <v>91</v>
      </c>
      <c r="D53" s="30"/>
      <c r="M53" s="20"/>
    </row>
    <row r="54" spans="1:33" ht="27" customHeight="1">
      <c r="C54" s="31" t="s">
        <v>92</v>
      </c>
      <c r="D54" s="31"/>
      <c r="M54" s="20"/>
    </row>
    <row r="55" spans="1:33" ht="27" customHeight="1">
      <c r="M55" s="19"/>
    </row>
    <row r="56" spans="1:33" ht="27" customHeight="1">
      <c r="M56" s="19"/>
    </row>
    <row r="57" spans="1:33" ht="27" customHeight="1">
      <c r="M57" s="19" t="s">
        <v>67</v>
      </c>
    </row>
    <row r="58" spans="1:33" ht="27" customHeight="1">
      <c r="M58" s="21"/>
    </row>
    <row r="59" spans="1:33" ht="27" customHeight="1">
      <c r="M59" s="21"/>
    </row>
    <row r="60" spans="1:33" ht="27" customHeight="1"/>
    <row r="61" spans="1:33" ht="27" customHeight="1"/>
    <row r="62" spans="1:33" ht="27" customHeight="1"/>
    <row r="63" spans="1:33" ht="27" customHeight="1"/>
    <row r="64" spans="1:33" ht="27" customHeight="1"/>
    <row r="65" ht="27" customHeight="1"/>
    <row r="66" ht="27" customHeight="1"/>
    <row r="67" ht="27" customHeight="1"/>
    <row r="68" ht="27" customHeight="1"/>
    <row r="69" ht="27" customHeight="1"/>
  </sheetData>
  <sheetProtection algorithmName="SHA-512" hashValue="rFiG1zHPbcg2Hz4GDwMD73nQXuDgNd1y8UdlejcLCYaqpg+UbTTFU9ucgONwb4VObyWB/qqxxgu0HQqC09/iXg==" saltValue="OhbQ4WjRAK1IZE6/Wbmuug==" spinCount="100000" sheet="1" objects="1" scenarios="1"/>
  <mergeCells count="127">
    <mergeCell ref="H1:L2"/>
    <mergeCell ref="C1:G2"/>
    <mergeCell ref="N1:N2"/>
    <mergeCell ref="O1:P2"/>
    <mergeCell ref="R2:S3"/>
    <mergeCell ref="T2:X3"/>
    <mergeCell ref="N4:P4"/>
    <mergeCell ref="R4:S5"/>
    <mergeCell ref="T4:X5"/>
    <mergeCell ref="B5:I6"/>
    <mergeCell ref="N6:P7"/>
    <mergeCell ref="R6:R15"/>
    <mergeCell ref="S6:S7"/>
    <mergeCell ref="T6:X7"/>
    <mergeCell ref="B8:C8"/>
    <mergeCell ref="T10:X15"/>
    <mergeCell ref="B11:C12"/>
    <mergeCell ref="D11:L12"/>
    <mergeCell ref="N11:O11"/>
    <mergeCell ref="N12:O12"/>
    <mergeCell ref="B13:C13"/>
    <mergeCell ref="D13:L13"/>
    <mergeCell ref="N13:O13"/>
    <mergeCell ref="B14:C14"/>
    <mergeCell ref="M8:M15"/>
    <mergeCell ref="N8:O8"/>
    <mergeCell ref="S8:S9"/>
    <mergeCell ref="T8:X9"/>
    <mergeCell ref="B9:C9"/>
    <mergeCell ref="N9:O9"/>
    <mergeCell ref="B10:C10"/>
    <mergeCell ref="D10:L10"/>
    <mergeCell ref="N10:O10"/>
    <mergeCell ref="D14:E14"/>
    <mergeCell ref="I14:L14"/>
    <mergeCell ref="N14:P14"/>
    <mergeCell ref="B15:C16"/>
    <mergeCell ref="E15:G15"/>
    <mergeCell ref="I15:L15"/>
    <mergeCell ref="N15:P15"/>
    <mergeCell ref="D16:P16"/>
    <mergeCell ref="S10:S15"/>
    <mergeCell ref="S16:S17"/>
    <mergeCell ref="T16:X17"/>
    <mergeCell ref="B17:C17"/>
    <mergeCell ref="D17:E17"/>
    <mergeCell ref="G17:P17"/>
    <mergeCell ref="R16:R23"/>
    <mergeCell ref="B18:C18"/>
    <mergeCell ref="D18:H18"/>
    <mergeCell ref="I18:L18"/>
    <mergeCell ref="M18:P18"/>
    <mergeCell ref="B19:B24"/>
    <mergeCell ref="C19:C21"/>
    <mergeCell ref="D19:E19"/>
    <mergeCell ref="F19:L19"/>
    <mergeCell ref="N19:P19"/>
    <mergeCell ref="D20:E21"/>
    <mergeCell ref="H20:L20"/>
    <mergeCell ref="O20:P20"/>
    <mergeCell ref="F21:G21"/>
    <mergeCell ref="H21:L21"/>
    <mergeCell ref="O21:P21"/>
    <mergeCell ref="C22:C24"/>
    <mergeCell ref="D22:E22"/>
    <mergeCell ref="F22:G22"/>
    <mergeCell ref="I22:L22"/>
    <mergeCell ref="M22:P22"/>
    <mergeCell ref="D23:E23"/>
    <mergeCell ref="F23:G23"/>
    <mergeCell ref="I23:L23"/>
    <mergeCell ref="M23:N23"/>
    <mergeCell ref="O23:P23"/>
    <mergeCell ref="D24:P24"/>
    <mergeCell ref="R24:S33"/>
    <mergeCell ref="T24:X33"/>
    <mergeCell ref="F27:G27"/>
    <mergeCell ref="I27:L27"/>
    <mergeCell ref="M27:O27"/>
    <mergeCell ref="P30:P35"/>
    <mergeCell ref="S18:S23"/>
    <mergeCell ref="T18:X23"/>
    <mergeCell ref="D32:L32"/>
    <mergeCell ref="F33:L33"/>
    <mergeCell ref="H34:L34"/>
    <mergeCell ref="D29:G29"/>
    <mergeCell ref="D30:L30"/>
    <mergeCell ref="M30:M33"/>
    <mergeCell ref="M34:M35"/>
    <mergeCell ref="N34:O35"/>
    <mergeCell ref="H28:H29"/>
    <mergeCell ref="M28:N29"/>
    <mergeCell ref="O28:P29"/>
    <mergeCell ref="B25:B27"/>
    <mergeCell ref="D25:E25"/>
    <mergeCell ref="F25:G25"/>
    <mergeCell ref="I25:L25"/>
    <mergeCell ref="M25:P25"/>
    <mergeCell ref="D26:E26"/>
    <mergeCell ref="F26:G26"/>
    <mergeCell ref="I26:L26"/>
    <mergeCell ref="M26:O26"/>
    <mergeCell ref="D27:E27"/>
    <mergeCell ref="M49:P49"/>
    <mergeCell ref="A50:P50"/>
    <mergeCell ref="Q50:AG50"/>
    <mergeCell ref="D8:I8"/>
    <mergeCell ref="D9:I9"/>
    <mergeCell ref="E34:F34"/>
    <mergeCell ref="M43:P43"/>
    <mergeCell ref="M44:P44"/>
    <mergeCell ref="M45:P45"/>
    <mergeCell ref="M46:P46"/>
    <mergeCell ref="M47:P47"/>
    <mergeCell ref="M48:P48"/>
    <mergeCell ref="D35:G35"/>
    <mergeCell ref="H35:L35"/>
    <mergeCell ref="M36:P36"/>
    <mergeCell ref="B37:I49"/>
    <mergeCell ref="M37:P37"/>
    <mergeCell ref="M38:P38"/>
    <mergeCell ref="M39:P39"/>
    <mergeCell ref="M40:P41"/>
    <mergeCell ref="M42:P42"/>
    <mergeCell ref="F31:L31"/>
    <mergeCell ref="B28:B35"/>
    <mergeCell ref="D28:G28"/>
  </mergeCells>
  <phoneticPr fontId="1"/>
  <conditionalFormatting sqref="C1:G2">
    <cfRule type="containsBlanks" dxfId="121" priority="8">
      <formula>LEN(TRIM(C1))=0</formula>
    </cfRule>
    <cfRule type="containsBlanks" dxfId="120" priority="21">
      <formula>LEN(TRIM(C1))=0</formula>
    </cfRule>
    <cfRule type="containsText" dxfId="119" priority="26" operator="containsText" text="随時２級">
      <formula>NOT(ISERROR(SEARCH("随時２級",C1)))</formula>
    </cfRule>
    <cfRule type="containsText" dxfId="118" priority="27" operator="containsText" text="基礎級">
      <formula>NOT(ISERROR(SEARCH("基礎級",C1)))</formula>
    </cfRule>
    <cfRule type="containsText" dxfId="117" priority="28" operator="containsText" text="随時３級">
      <formula>NOT(ISERROR(SEARCH("随時３級",C1)))</formula>
    </cfRule>
    <cfRule type="containsText" dxfId="116" priority="29" operator="containsText" text="随時３級">
      <formula>NOT(ISERROR(SEARCH("随時３級",C1)))</formula>
    </cfRule>
  </conditionalFormatting>
  <conditionalFormatting sqref="N4:P4">
    <cfRule type="containsBlanks" dxfId="115" priority="24">
      <formula>LEN(TRIM(N4))=0</formula>
    </cfRule>
    <cfRule type="containsBlanks" dxfId="114" priority="25">
      <formula>LEN(TRIM(N4))=0</formula>
    </cfRule>
  </conditionalFormatting>
  <conditionalFormatting sqref="D10:D11 D13 D20 D32 E33:F33">
    <cfRule type="containsBlanks" dxfId="113" priority="23">
      <formula>LEN(TRIM(D10))=0</formula>
    </cfRule>
  </conditionalFormatting>
  <conditionalFormatting sqref="N15:P15">
    <cfRule type="containsText" dxfId="112" priority="22" operator="containsText" text="未入力">
      <formula>NOT(ISERROR(SEARCH("未入力",N15)))</formula>
    </cfRule>
  </conditionalFormatting>
  <conditionalFormatting sqref="I14:K15">
    <cfRule type="containsBlanks" dxfId="111" priority="19">
      <formula>LEN(TRIM(I14))=0</formula>
    </cfRule>
    <cfRule type="containsBlanks" dxfId="110" priority="20">
      <formula>LEN(TRIM(I14))=0</formula>
    </cfRule>
  </conditionalFormatting>
  <conditionalFormatting sqref="E15:G15">
    <cfRule type="containsBlanks" dxfId="109" priority="18">
      <formula>LEN(TRIM(E15))=0</formula>
    </cfRule>
  </conditionalFormatting>
  <conditionalFormatting sqref="G17:P17">
    <cfRule type="containsBlanks" dxfId="108" priority="17">
      <formula>LEN(TRIM(G17))=0</formula>
    </cfRule>
  </conditionalFormatting>
  <conditionalFormatting sqref="M18:P18">
    <cfRule type="containsBlanks" dxfId="107" priority="16">
      <formula>LEN(TRIM(M18))=0</formula>
    </cfRule>
  </conditionalFormatting>
  <conditionalFormatting sqref="G20:H20">
    <cfRule type="containsBlanks" dxfId="106" priority="15">
      <formula>LEN(TRIM(G20))=0</formula>
    </cfRule>
  </conditionalFormatting>
  <conditionalFormatting sqref="H21">
    <cfRule type="containsBlanks" dxfId="105" priority="14">
      <formula>LEN(TRIM(H21))=0</formula>
    </cfRule>
  </conditionalFormatting>
  <conditionalFormatting sqref="M20:M21">
    <cfRule type="containsBlanks" dxfId="104" priority="13">
      <formula>LEN(TRIM(M20))=0</formula>
    </cfRule>
  </conditionalFormatting>
  <conditionalFormatting sqref="O20:P21">
    <cfRule type="containsBlanks" dxfId="103" priority="12">
      <formula>LEN(TRIM(O20))=0</formula>
    </cfRule>
  </conditionalFormatting>
  <conditionalFormatting sqref="F23 H23:K23 M23:N23">
    <cfRule type="containsBlanks" dxfId="102" priority="11">
      <formula>LEN(TRIM(F23))=0</formula>
    </cfRule>
  </conditionalFormatting>
  <conditionalFormatting sqref="D23">
    <cfRule type="containsBlanks" dxfId="101" priority="7">
      <formula>LEN(TRIM(D23))=0</formula>
    </cfRule>
  </conditionalFormatting>
  <conditionalFormatting sqref="D35">
    <cfRule type="containsBlanks" dxfId="100" priority="6">
      <formula>LEN(TRIM(D35))=0</formula>
    </cfRule>
  </conditionalFormatting>
  <conditionalFormatting sqref="H35:L35">
    <cfRule type="containsBlanks" dxfId="99" priority="5">
      <formula>LEN(TRIM(H35))=0</formula>
    </cfRule>
  </conditionalFormatting>
  <conditionalFormatting sqref="D16:P16">
    <cfRule type="containsBlanks" dxfId="98" priority="4">
      <formula>LEN(TRIM(D16))=0</formula>
    </cfRule>
  </conditionalFormatting>
  <conditionalFormatting sqref="D8:D9">
    <cfRule type="containsBlanks" dxfId="97" priority="3">
      <formula>LEN(TRIM(D8))=0</formula>
    </cfRule>
  </conditionalFormatting>
  <conditionalFormatting sqref="H34">
    <cfRule type="containsBlanks" dxfId="96" priority="2">
      <formula>LEN(TRIM(H34))=0</formula>
    </cfRule>
  </conditionalFormatting>
  <conditionalFormatting sqref="D26:L27">
    <cfRule type="containsBlanks" dxfId="95" priority="1">
      <formula>LEN(TRIM(D26))=0</formula>
    </cfRule>
  </conditionalFormatting>
  <dataValidations count="2">
    <dataValidation type="list" allowBlank="1" showInputMessage="1" showErrorMessage="1" sqref="C1:G2" xr:uid="{A704D44A-E680-41EE-AC92-84C876B45530}">
      <formula1>$C$52:$C$54</formula1>
    </dataValidation>
    <dataValidation type="list" allowBlank="1" showInputMessage="1" showErrorMessage="1" sqref="P8:P13" xr:uid="{E4BA26CD-2796-4D97-93D7-E3B611417E13}">
      <formula1>$P$52:$P$53</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6" max="48"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2A26-E721-409D-A231-DF809C995993}">
  <dimension ref="A1:H69"/>
  <sheetViews>
    <sheetView view="pageBreakPreview" zoomScaleNormal="100" zoomScaleSheetLayoutView="100" workbookViewId="0">
      <selection activeCell="C45" sqref="C45:F45"/>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11.25" style="111" customWidth="1"/>
    <col min="9" max="16384" width="9" style="1"/>
  </cols>
  <sheetData>
    <row r="1" spans="1:8" ht="20.25" customHeight="1">
      <c r="A1" s="32"/>
      <c r="B1" s="594" t="s">
        <v>289</v>
      </c>
      <c r="C1" s="594"/>
      <c r="D1" s="159"/>
      <c r="E1" s="595" t="s">
        <v>93</v>
      </c>
      <c r="F1" s="595"/>
      <c r="G1" s="32"/>
      <c r="H1" s="160" t="s">
        <v>286</v>
      </c>
    </row>
    <row r="2" spans="1:8" ht="13.5" customHeight="1">
      <c r="G2" s="596">
        <v>44774</v>
      </c>
      <c r="H2" s="596"/>
    </row>
    <row r="3" spans="1:8" ht="20.25" customHeight="1">
      <c r="A3" s="22" t="s">
        <v>206</v>
      </c>
      <c r="B3" s="591" t="s">
        <v>299</v>
      </c>
      <c r="C3" s="591"/>
      <c r="E3" s="22" t="s">
        <v>19</v>
      </c>
      <c r="F3" s="597" t="s">
        <v>317</v>
      </c>
      <c r="G3" s="598"/>
      <c r="H3" s="599"/>
    </row>
    <row r="4" spans="1:8" ht="20.25" customHeight="1">
      <c r="A4" s="112" t="s">
        <v>212</v>
      </c>
      <c r="B4" s="591" t="s">
        <v>318</v>
      </c>
      <c r="C4" s="591"/>
      <c r="E4" s="22" t="s">
        <v>28</v>
      </c>
      <c r="F4" s="592" t="s">
        <v>319</v>
      </c>
      <c r="G4" s="593"/>
      <c r="H4" s="156" t="s">
        <v>20</v>
      </c>
    </row>
    <row r="5" spans="1:8" ht="20.25" customHeight="1">
      <c r="A5" s="22" t="s">
        <v>6</v>
      </c>
      <c r="B5" s="600" t="s">
        <v>310</v>
      </c>
      <c r="C5" s="601"/>
      <c r="E5" s="22" t="s">
        <v>39</v>
      </c>
      <c r="F5" s="592" t="s">
        <v>294</v>
      </c>
      <c r="G5" s="593"/>
      <c r="H5" s="156" t="s">
        <v>21</v>
      </c>
    </row>
    <row r="6" spans="1:8" ht="20.25" customHeight="1">
      <c r="A6" s="22" t="s">
        <v>70</v>
      </c>
      <c r="B6" s="591" t="s">
        <v>318</v>
      </c>
      <c r="C6" s="591"/>
      <c r="E6" s="22" t="s">
        <v>22</v>
      </c>
      <c r="F6" s="602">
        <v>44805</v>
      </c>
      <c r="G6" s="603"/>
      <c r="H6" s="604"/>
    </row>
    <row r="7" spans="1:8" ht="20.25" customHeight="1">
      <c r="A7" s="23" t="s">
        <v>68</v>
      </c>
      <c r="B7" s="605">
        <v>44743</v>
      </c>
      <c r="C7" s="606"/>
      <c r="E7" s="22" t="s">
        <v>14</v>
      </c>
      <c r="F7" s="150">
        <v>0.375</v>
      </c>
      <c r="G7" s="607" t="s">
        <v>23</v>
      </c>
      <c r="H7" s="608"/>
    </row>
    <row r="8" spans="1:8" ht="27" customHeight="1">
      <c r="A8" s="125" t="s">
        <v>288</v>
      </c>
      <c r="B8" s="25"/>
      <c r="C8" s="145" t="str">
        <f>IF(G2-$B$7&gt;91,"※　写真撮影から３か月以上経過しています。","")</f>
        <v/>
      </c>
      <c r="E8" s="24"/>
      <c r="F8" s="25"/>
      <c r="G8" s="609"/>
      <c r="H8" s="610"/>
    </row>
    <row r="9" spans="1:8" ht="27" customHeight="1">
      <c r="A9" s="613" t="s">
        <v>278</v>
      </c>
      <c r="B9" s="613"/>
      <c r="C9" s="613"/>
      <c r="D9" s="613"/>
      <c r="E9" s="613"/>
      <c r="F9" s="613"/>
      <c r="G9" s="609"/>
      <c r="H9" s="610"/>
    </row>
    <row r="10" spans="1:8" ht="27" customHeight="1">
      <c r="G10" s="609"/>
      <c r="H10" s="610"/>
    </row>
    <row r="11" spans="1:8" ht="27" customHeight="1">
      <c r="A11" s="614" t="s">
        <v>88</v>
      </c>
      <c r="B11" s="615"/>
      <c r="C11" s="616"/>
      <c r="D11" s="617"/>
      <c r="E11" s="617"/>
      <c r="F11" s="617"/>
      <c r="G11" s="609"/>
      <c r="H11" s="610"/>
    </row>
    <row r="12" spans="1:8" ht="27" customHeight="1">
      <c r="A12" s="618" t="s">
        <v>279</v>
      </c>
      <c r="B12" s="619"/>
      <c r="C12" s="620" t="s">
        <v>24</v>
      </c>
      <c r="D12" s="621"/>
      <c r="E12" s="621"/>
      <c r="F12" s="622"/>
      <c r="G12" s="609"/>
      <c r="H12" s="610"/>
    </row>
    <row r="13" spans="1:8" ht="27" customHeight="1">
      <c r="A13" s="618" t="s">
        <v>280</v>
      </c>
      <c r="B13" s="618"/>
      <c r="C13" s="616" t="s">
        <v>295</v>
      </c>
      <c r="D13" s="617"/>
      <c r="E13" s="617"/>
      <c r="F13" s="623"/>
      <c r="G13" s="609"/>
      <c r="H13" s="610"/>
    </row>
    <row r="14" spans="1:8" ht="27" customHeight="1">
      <c r="A14" s="618" t="s">
        <v>281</v>
      </c>
      <c r="B14" s="618"/>
      <c r="C14" s="616" t="s">
        <v>296</v>
      </c>
      <c r="D14" s="617"/>
      <c r="E14" s="617"/>
      <c r="F14" s="623"/>
      <c r="G14" s="611"/>
      <c r="H14" s="612"/>
    </row>
    <row r="15" spans="1:8" ht="13.5" customHeight="1" thickBot="1">
      <c r="A15" s="151"/>
      <c r="B15" s="151"/>
      <c r="C15" s="152"/>
      <c r="D15" s="152"/>
      <c r="E15" s="152"/>
      <c r="F15" s="152"/>
      <c r="G15" s="153"/>
      <c r="H15" s="157"/>
    </row>
    <row r="16" spans="1:8" ht="13.5" customHeight="1">
      <c r="A16" s="2"/>
      <c r="B16" s="2"/>
      <c r="C16" s="27"/>
      <c r="D16" s="27"/>
      <c r="E16" s="27"/>
      <c r="F16" s="27"/>
    </row>
    <row r="17" spans="1:8" ht="20.25" customHeight="1">
      <c r="A17" s="32"/>
      <c r="B17" s="594" t="s">
        <v>289</v>
      </c>
      <c r="C17" s="594"/>
      <c r="D17" s="159"/>
      <c r="E17" s="595" t="s">
        <v>93</v>
      </c>
      <c r="F17" s="595"/>
      <c r="G17" s="32"/>
      <c r="H17" s="160" t="s">
        <v>286</v>
      </c>
    </row>
    <row r="18" spans="1:8" ht="13.5" customHeight="1">
      <c r="G18" s="596">
        <v>44774</v>
      </c>
      <c r="H18" s="596"/>
    </row>
    <row r="19" spans="1:8" ht="20.25" customHeight="1">
      <c r="A19" s="22" t="s">
        <v>206</v>
      </c>
      <c r="B19" s="591" t="s">
        <v>299</v>
      </c>
      <c r="C19" s="591"/>
      <c r="E19" s="22" t="s">
        <v>19</v>
      </c>
      <c r="F19" s="597" t="s">
        <v>317</v>
      </c>
      <c r="G19" s="598"/>
      <c r="H19" s="599"/>
    </row>
    <row r="20" spans="1:8" ht="20.25" customHeight="1">
      <c r="A20" s="112" t="s">
        <v>212</v>
      </c>
      <c r="B20" s="591" t="s">
        <v>318</v>
      </c>
      <c r="C20" s="591"/>
      <c r="E20" s="22" t="s">
        <v>28</v>
      </c>
      <c r="F20" s="592" t="s">
        <v>319</v>
      </c>
      <c r="G20" s="593"/>
      <c r="H20" s="156" t="s">
        <v>20</v>
      </c>
    </row>
    <row r="21" spans="1:8" ht="20.25" customHeight="1">
      <c r="A21" s="22" t="s">
        <v>6</v>
      </c>
      <c r="B21" s="600" t="s">
        <v>310</v>
      </c>
      <c r="C21" s="601"/>
      <c r="E21" s="22" t="s">
        <v>39</v>
      </c>
      <c r="F21" s="592" t="s">
        <v>294</v>
      </c>
      <c r="G21" s="593"/>
      <c r="H21" s="156" t="s">
        <v>21</v>
      </c>
    </row>
    <row r="22" spans="1:8" ht="20.25" customHeight="1">
      <c r="A22" s="22" t="s">
        <v>70</v>
      </c>
      <c r="B22" s="591" t="s">
        <v>318</v>
      </c>
      <c r="C22" s="591"/>
      <c r="E22" s="22" t="s">
        <v>22</v>
      </c>
      <c r="F22" s="602">
        <v>44805</v>
      </c>
      <c r="G22" s="603"/>
      <c r="H22" s="604"/>
    </row>
    <row r="23" spans="1:8" ht="20.25" customHeight="1">
      <c r="A23" s="23" t="s">
        <v>68</v>
      </c>
      <c r="B23" s="605">
        <v>44743</v>
      </c>
      <c r="C23" s="606"/>
      <c r="E23" s="22" t="s">
        <v>14</v>
      </c>
      <c r="F23" s="150">
        <v>0.375</v>
      </c>
      <c r="G23" s="607" t="s">
        <v>23</v>
      </c>
      <c r="H23" s="608"/>
    </row>
    <row r="24" spans="1:8" ht="27" customHeight="1">
      <c r="A24" s="125" t="s">
        <v>288</v>
      </c>
      <c r="B24" s="25"/>
      <c r="C24" s="145" t="str">
        <f>IF(G18-B23&gt;91,"※　写真撮影から３か月以上経過しています。","")</f>
        <v/>
      </c>
      <c r="E24" s="24"/>
      <c r="G24" s="609"/>
      <c r="H24" s="610"/>
    </row>
    <row r="25" spans="1:8" ht="27" customHeight="1">
      <c r="A25" s="613" t="s">
        <v>278</v>
      </c>
      <c r="B25" s="613"/>
      <c r="C25" s="613"/>
      <c r="D25" s="613"/>
      <c r="E25" s="613"/>
      <c r="F25" s="613"/>
      <c r="G25" s="609"/>
      <c r="H25" s="610"/>
    </row>
    <row r="26" spans="1:8" ht="27" customHeight="1">
      <c r="G26" s="609"/>
      <c r="H26" s="610"/>
    </row>
    <row r="27" spans="1:8" ht="27" customHeight="1">
      <c r="A27" s="614" t="s">
        <v>88</v>
      </c>
      <c r="B27" s="615"/>
      <c r="C27" s="616"/>
      <c r="D27" s="617"/>
      <c r="E27" s="617"/>
      <c r="F27" s="617"/>
      <c r="G27" s="609"/>
      <c r="H27" s="610"/>
    </row>
    <row r="28" spans="1:8" ht="27" customHeight="1">
      <c r="A28" s="618" t="s">
        <v>282</v>
      </c>
      <c r="B28" s="619"/>
      <c r="C28" s="620" t="s">
        <v>24</v>
      </c>
      <c r="D28" s="621"/>
      <c r="E28" s="621"/>
      <c r="F28" s="622"/>
      <c r="G28" s="609"/>
      <c r="H28" s="610"/>
    </row>
    <row r="29" spans="1:8" ht="27" customHeight="1">
      <c r="A29" s="618" t="s">
        <v>280</v>
      </c>
      <c r="B29" s="618"/>
      <c r="C29" s="616" t="s">
        <v>320</v>
      </c>
      <c r="D29" s="617"/>
      <c r="E29" s="617"/>
      <c r="F29" s="623"/>
      <c r="G29" s="609"/>
      <c r="H29" s="610"/>
    </row>
    <row r="30" spans="1:8" ht="27" customHeight="1">
      <c r="A30" s="618" t="s">
        <v>281</v>
      </c>
      <c r="B30" s="618"/>
      <c r="C30" s="616" t="s">
        <v>321</v>
      </c>
      <c r="D30" s="617"/>
      <c r="E30" s="617"/>
      <c r="F30" s="623"/>
      <c r="G30" s="611"/>
      <c r="H30" s="612"/>
    </row>
    <row r="31" spans="1:8" ht="13.5" customHeight="1" thickBot="1">
      <c r="A31" s="2"/>
      <c r="B31" s="2"/>
      <c r="C31" s="27"/>
      <c r="D31" s="27"/>
      <c r="E31" s="27"/>
      <c r="F31" s="27"/>
    </row>
    <row r="32" spans="1:8" ht="13.5" customHeight="1">
      <c r="A32" s="154"/>
      <c r="B32" s="154"/>
      <c r="C32" s="155"/>
      <c r="D32" s="155"/>
      <c r="E32" s="155"/>
      <c r="F32" s="155"/>
      <c r="G32" s="128"/>
      <c r="H32" s="158"/>
    </row>
    <row r="33" spans="1:8" ht="20.25" customHeight="1">
      <c r="A33" s="32"/>
      <c r="B33" s="594"/>
      <c r="C33" s="594"/>
      <c r="D33" s="159"/>
      <c r="E33" s="595" t="s">
        <v>93</v>
      </c>
      <c r="F33" s="595"/>
      <c r="G33" s="32"/>
      <c r="H33" s="160" t="s">
        <v>286</v>
      </c>
    </row>
    <row r="34" spans="1:8" ht="13.5" customHeight="1">
      <c r="G34" s="596" t="s">
        <v>57</v>
      </c>
      <c r="H34" s="596"/>
    </row>
    <row r="35" spans="1:8" ht="20.25" customHeight="1">
      <c r="A35" s="22" t="s">
        <v>206</v>
      </c>
      <c r="B35" s="624"/>
      <c r="C35" s="624"/>
      <c r="E35" s="22" t="s">
        <v>19</v>
      </c>
      <c r="F35" s="597"/>
      <c r="G35" s="598"/>
      <c r="H35" s="599"/>
    </row>
    <row r="36" spans="1:8" ht="20.25" customHeight="1">
      <c r="A36" s="112" t="s">
        <v>212</v>
      </c>
      <c r="B36" s="591"/>
      <c r="C36" s="591"/>
      <c r="E36" s="22" t="s">
        <v>28</v>
      </c>
      <c r="F36" s="625"/>
      <c r="G36" s="597"/>
      <c r="H36" s="156" t="s">
        <v>20</v>
      </c>
    </row>
    <row r="37" spans="1:8" ht="20.25" customHeight="1">
      <c r="A37" s="22" t="s">
        <v>6</v>
      </c>
      <c r="B37" s="626"/>
      <c r="C37" s="627"/>
      <c r="E37" s="22" t="s">
        <v>39</v>
      </c>
      <c r="F37" s="597"/>
      <c r="G37" s="598"/>
      <c r="H37" s="156" t="s">
        <v>21</v>
      </c>
    </row>
    <row r="38" spans="1:8" ht="20.25" customHeight="1">
      <c r="A38" s="22" t="s">
        <v>70</v>
      </c>
      <c r="B38" s="628"/>
      <c r="C38" s="601"/>
      <c r="E38" s="22" t="s">
        <v>22</v>
      </c>
      <c r="F38" s="629"/>
      <c r="G38" s="630"/>
      <c r="H38" s="631"/>
    </row>
    <row r="39" spans="1:8" ht="20.25" customHeight="1">
      <c r="A39" s="23" t="s">
        <v>68</v>
      </c>
      <c r="B39" s="632"/>
      <c r="C39" s="633"/>
      <c r="E39" s="22" t="s">
        <v>14</v>
      </c>
      <c r="F39" s="150"/>
      <c r="G39" s="607" t="s">
        <v>23</v>
      </c>
      <c r="H39" s="608"/>
    </row>
    <row r="40" spans="1:8" ht="27" customHeight="1">
      <c r="A40" s="125" t="s">
        <v>288</v>
      </c>
      <c r="B40" s="25"/>
      <c r="C40" s="145" t="e">
        <f>IF(G34-B39&gt;91,"※　写真撮影から３か月以上経過しています。","")</f>
        <v>#VALUE!</v>
      </c>
      <c r="E40" s="24"/>
      <c r="G40" s="609"/>
      <c r="H40" s="610"/>
    </row>
    <row r="41" spans="1:8" ht="27" customHeight="1">
      <c r="A41" s="613" t="s">
        <v>278</v>
      </c>
      <c r="B41" s="613"/>
      <c r="C41" s="613"/>
      <c r="D41" s="613"/>
      <c r="E41" s="613"/>
      <c r="F41" s="613"/>
      <c r="G41" s="609"/>
      <c r="H41" s="610"/>
    </row>
    <row r="42" spans="1:8" ht="27" customHeight="1">
      <c r="G42" s="609"/>
      <c r="H42" s="610"/>
    </row>
    <row r="43" spans="1:8" ht="27" customHeight="1">
      <c r="A43" s="614" t="s">
        <v>88</v>
      </c>
      <c r="B43" s="615"/>
      <c r="C43" s="616"/>
      <c r="D43" s="617"/>
      <c r="E43" s="617"/>
      <c r="F43" s="617"/>
      <c r="G43" s="609"/>
      <c r="H43" s="610"/>
    </row>
    <row r="44" spans="1:8" ht="27" customHeight="1">
      <c r="A44" s="618" t="s">
        <v>282</v>
      </c>
      <c r="B44" s="619"/>
      <c r="C44" s="620" t="s">
        <v>24</v>
      </c>
      <c r="D44" s="621"/>
      <c r="E44" s="621"/>
      <c r="F44" s="622"/>
      <c r="G44" s="609"/>
      <c r="H44" s="610"/>
    </row>
    <row r="45" spans="1:8" ht="27" customHeight="1">
      <c r="A45" s="618" t="s">
        <v>280</v>
      </c>
      <c r="B45" s="618"/>
      <c r="C45" s="616"/>
      <c r="D45" s="617"/>
      <c r="E45" s="617"/>
      <c r="F45" s="623"/>
      <c r="G45" s="609"/>
      <c r="H45" s="610"/>
    </row>
    <row r="46" spans="1:8" ht="27" customHeight="1">
      <c r="A46" s="618" t="s">
        <v>281</v>
      </c>
      <c r="B46" s="618"/>
      <c r="C46" s="616"/>
      <c r="D46" s="617"/>
      <c r="E46" s="617"/>
      <c r="F46" s="623"/>
      <c r="G46" s="611"/>
      <c r="H46" s="612"/>
    </row>
    <row r="47" spans="1:8" ht="13.5" customHeight="1" thickBot="1">
      <c r="A47" s="2"/>
      <c r="B47" s="2"/>
      <c r="C47" s="27"/>
      <c r="D47" s="27"/>
      <c r="E47" s="27"/>
      <c r="F47" s="27"/>
    </row>
    <row r="48" spans="1:8" ht="13.5" customHeight="1">
      <c r="A48" s="154"/>
      <c r="B48" s="154"/>
      <c r="C48" s="155"/>
      <c r="D48" s="155"/>
      <c r="E48" s="155"/>
      <c r="F48" s="155"/>
      <c r="G48" s="128"/>
      <c r="H48" s="158"/>
    </row>
    <row r="49" spans="1:8" ht="20.25" customHeight="1">
      <c r="A49" s="32"/>
      <c r="B49" s="594"/>
      <c r="C49" s="594"/>
      <c r="D49" s="159"/>
      <c r="E49" s="595" t="s">
        <v>93</v>
      </c>
      <c r="F49" s="595"/>
      <c r="G49" s="32"/>
      <c r="H49" s="160" t="s">
        <v>286</v>
      </c>
    </row>
    <row r="50" spans="1:8" ht="13.5" customHeight="1">
      <c r="G50" s="596" t="s">
        <v>57</v>
      </c>
      <c r="H50" s="596"/>
    </row>
    <row r="51" spans="1:8" ht="20.25" customHeight="1">
      <c r="A51" s="22" t="s">
        <v>206</v>
      </c>
      <c r="B51" s="624"/>
      <c r="C51" s="624"/>
      <c r="E51" s="22" t="s">
        <v>19</v>
      </c>
      <c r="F51" s="597"/>
      <c r="G51" s="598"/>
      <c r="H51" s="599"/>
    </row>
    <row r="52" spans="1:8" ht="20.25" customHeight="1">
      <c r="A52" s="112" t="s">
        <v>212</v>
      </c>
      <c r="B52" s="591"/>
      <c r="C52" s="591"/>
      <c r="E52" s="22" t="s">
        <v>28</v>
      </c>
      <c r="F52" s="625"/>
      <c r="G52" s="597"/>
      <c r="H52" s="156" t="s">
        <v>20</v>
      </c>
    </row>
    <row r="53" spans="1:8" ht="20.25" customHeight="1">
      <c r="A53" s="22" t="s">
        <v>6</v>
      </c>
      <c r="B53" s="626"/>
      <c r="C53" s="627"/>
      <c r="E53" s="22" t="s">
        <v>39</v>
      </c>
      <c r="F53" s="597"/>
      <c r="G53" s="598"/>
      <c r="H53" s="156" t="s">
        <v>21</v>
      </c>
    </row>
    <row r="54" spans="1:8" ht="20.25" customHeight="1">
      <c r="A54" s="22" t="s">
        <v>70</v>
      </c>
      <c r="B54" s="628"/>
      <c r="C54" s="601"/>
      <c r="E54" s="22" t="s">
        <v>22</v>
      </c>
      <c r="F54" s="629"/>
      <c r="G54" s="630"/>
      <c r="H54" s="631"/>
    </row>
    <row r="55" spans="1:8" ht="20.25" customHeight="1">
      <c r="A55" s="23" t="s">
        <v>68</v>
      </c>
      <c r="B55" s="632"/>
      <c r="C55" s="633"/>
      <c r="E55" s="22" t="s">
        <v>14</v>
      </c>
      <c r="F55" s="150"/>
      <c r="G55" s="607" t="s">
        <v>23</v>
      </c>
      <c r="H55" s="608"/>
    </row>
    <row r="56" spans="1:8" ht="27" customHeight="1">
      <c r="A56" s="125" t="s">
        <v>288</v>
      </c>
      <c r="B56" s="25"/>
      <c r="C56" s="145" t="e">
        <f>IF(G50-B55&gt;91,"※　写真撮影から３か月以上経過しています。","")</f>
        <v>#VALUE!</v>
      </c>
      <c r="E56" s="24"/>
      <c r="G56" s="609"/>
      <c r="H56" s="610"/>
    </row>
    <row r="57" spans="1:8" ht="27" customHeight="1">
      <c r="A57" s="613" t="s">
        <v>278</v>
      </c>
      <c r="B57" s="613"/>
      <c r="C57" s="613"/>
      <c r="D57" s="613"/>
      <c r="E57" s="613"/>
      <c r="F57" s="613"/>
      <c r="G57" s="609"/>
      <c r="H57" s="610"/>
    </row>
    <row r="58" spans="1:8" ht="27" customHeight="1">
      <c r="G58" s="609"/>
      <c r="H58" s="610"/>
    </row>
    <row r="59" spans="1:8" ht="27" customHeight="1">
      <c r="A59" s="614" t="s">
        <v>88</v>
      </c>
      <c r="B59" s="615"/>
      <c r="C59" s="616"/>
      <c r="D59" s="617"/>
      <c r="E59" s="617"/>
      <c r="F59" s="617"/>
      <c r="G59" s="609"/>
      <c r="H59" s="610"/>
    </row>
    <row r="60" spans="1:8" ht="27" customHeight="1">
      <c r="A60" s="618" t="s">
        <v>282</v>
      </c>
      <c r="B60" s="619"/>
      <c r="C60" s="620" t="s">
        <v>24</v>
      </c>
      <c r="D60" s="621"/>
      <c r="E60" s="621"/>
      <c r="F60" s="621"/>
      <c r="G60" s="609"/>
      <c r="H60" s="610"/>
    </row>
    <row r="61" spans="1:8" ht="27" customHeight="1">
      <c r="A61" s="618" t="s">
        <v>280</v>
      </c>
      <c r="B61" s="618"/>
      <c r="C61" s="616"/>
      <c r="D61" s="617"/>
      <c r="E61" s="617"/>
      <c r="F61" s="617"/>
      <c r="G61" s="609"/>
      <c r="H61" s="610"/>
    </row>
    <row r="62" spans="1:8" ht="27" customHeight="1">
      <c r="A62" s="618" t="s">
        <v>281</v>
      </c>
      <c r="B62" s="618"/>
      <c r="C62" s="616"/>
      <c r="D62" s="617"/>
      <c r="E62" s="617"/>
      <c r="F62" s="617"/>
      <c r="G62" s="611"/>
      <c r="H62" s="612"/>
    </row>
    <row r="67" spans="2:2" ht="25.5">
      <c r="B67" s="29" t="s">
        <v>90</v>
      </c>
    </row>
    <row r="68" spans="2:2" ht="25.5">
      <c r="B68" s="30" t="s">
        <v>91</v>
      </c>
    </row>
    <row r="69" spans="2:2" ht="25.5">
      <c r="B69" s="31" t="s">
        <v>92</v>
      </c>
    </row>
  </sheetData>
  <sheetProtection algorithmName="SHA-512" hashValue="WmGMO6bAOQR+66QNP1pKR3NKL1ep8c50UYKElKl/HADA1oqg6UDxc432t/v79Mb0NXRkY5BGApWN7bIKFC9Z+g==" saltValue="S8Ol+POtx090VVg0Y4p5/A==" spinCount="100000" sheet="1" objects="1" scenarios="1"/>
  <mergeCells count="88">
    <mergeCell ref="C61:F61"/>
    <mergeCell ref="A62:B62"/>
    <mergeCell ref="C62:F62"/>
    <mergeCell ref="B54:C54"/>
    <mergeCell ref="F54:H54"/>
    <mergeCell ref="B55:C55"/>
    <mergeCell ref="G55:H62"/>
    <mergeCell ref="A57:F57"/>
    <mergeCell ref="A59:B59"/>
    <mergeCell ref="C59:F59"/>
    <mergeCell ref="A60:B60"/>
    <mergeCell ref="C60:F60"/>
    <mergeCell ref="A61:B61"/>
    <mergeCell ref="B51:C51"/>
    <mergeCell ref="F51:H51"/>
    <mergeCell ref="B52:C52"/>
    <mergeCell ref="F52:G52"/>
    <mergeCell ref="B53:C53"/>
    <mergeCell ref="F53:G53"/>
    <mergeCell ref="G50:H50"/>
    <mergeCell ref="B38:C38"/>
    <mergeCell ref="F38:H38"/>
    <mergeCell ref="B39:C39"/>
    <mergeCell ref="G39:H46"/>
    <mergeCell ref="A41:F41"/>
    <mergeCell ref="A43:B43"/>
    <mergeCell ref="C43:F43"/>
    <mergeCell ref="A44:B44"/>
    <mergeCell ref="C44:F44"/>
    <mergeCell ref="A45:B45"/>
    <mergeCell ref="C45:F45"/>
    <mergeCell ref="A46:B46"/>
    <mergeCell ref="C46:F46"/>
    <mergeCell ref="B49:C49"/>
    <mergeCell ref="E49:F49"/>
    <mergeCell ref="B35:C35"/>
    <mergeCell ref="F35:H35"/>
    <mergeCell ref="B36:C36"/>
    <mergeCell ref="F36:G36"/>
    <mergeCell ref="B37:C37"/>
    <mergeCell ref="F37:G37"/>
    <mergeCell ref="G34:H34"/>
    <mergeCell ref="B22:C22"/>
    <mergeCell ref="F22:H22"/>
    <mergeCell ref="B23:C23"/>
    <mergeCell ref="G23:H30"/>
    <mergeCell ref="A25:F25"/>
    <mergeCell ref="A27:B27"/>
    <mergeCell ref="C27:F27"/>
    <mergeCell ref="A28:B28"/>
    <mergeCell ref="C28:F28"/>
    <mergeCell ref="A29:B29"/>
    <mergeCell ref="C29:F29"/>
    <mergeCell ref="A30:B30"/>
    <mergeCell ref="C30:F30"/>
    <mergeCell ref="B33:C33"/>
    <mergeCell ref="E33:F33"/>
    <mergeCell ref="B21:C21"/>
    <mergeCell ref="F21:G21"/>
    <mergeCell ref="C12:F12"/>
    <mergeCell ref="A13:B13"/>
    <mergeCell ref="C13:F13"/>
    <mergeCell ref="A14:B14"/>
    <mergeCell ref="C14:F14"/>
    <mergeCell ref="B17:C17"/>
    <mergeCell ref="E17:F17"/>
    <mergeCell ref="G18:H18"/>
    <mergeCell ref="B19:C19"/>
    <mergeCell ref="F19:H19"/>
    <mergeCell ref="B20:C20"/>
    <mergeCell ref="F20:G20"/>
    <mergeCell ref="B5:C5"/>
    <mergeCell ref="F5:G5"/>
    <mergeCell ref="B6:C6"/>
    <mergeCell ref="F6:H6"/>
    <mergeCell ref="B7:C7"/>
    <mergeCell ref="G7:H14"/>
    <mergeCell ref="A9:F9"/>
    <mergeCell ref="A11:B11"/>
    <mergeCell ref="C11:F11"/>
    <mergeCell ref="A12:B12"/>
    <mergeCell ref="B4:C4"/>
    <mergeCell ref="F4:G4"/>
    <mergeCell ref="B1:C1"/>
    <mergeCell ref="E1:F1"/>
    <mergeCell ref="G2:H2"/>
    <mergeCell ref="B3:C3"/>
    <mergeCell ref="F3:H3"/>
  </mergeCells>
  <phoneticPr fontId="1"/>
  <conditionalFormatting sqref="B1">
    <cfRule type="containsText" dxfId="94" priority="13" operator="containsText" text="随時２級">
      <formula>NOT(ISERROR(SEARCH("随時２級",B1)))</formula>
    </cfRule>
    <cfRule type="containsText" dxfId="93" priority="14" operator="containsText" text="基礎級">
      <formula>NOT(ISERROR(SEARCH("基礎級",B1)))</formula>
    </cfRule>
    <cfRule type="containsText" dxfId="92" priority="15" operator="containsText" text="随時３級">
      <formula>NOT(ISERROR(SEARCH("随時３級",B1)))</formula>
    </cfRule>
    <cfRule type="containsText" dxfId="91" priority="16" operator="containsText" text="随時３級">
      <formula>NOT(ISERROR(SEARCH("随時３級",B1)))</formula>
    </cfRule>
  </conditionalFormatting>
  <conditionalFormatting sqref="B17">
    <cfRule type="containsText" dxfId="90" priority="9" operator="containsText" text="随時２級">
      <formula>NOT(ISERROR(SEARCH("随時２級",B17)))</formula>
    </cfRule>
    <cfRule type="containsText" dxfId="89" priority="10" operator="containsText" text="基礎級">
      <formula>NOT(ISERROR(SEARCH("基礎級",B17)))</formula>
    </cfRule>
    <cfRule type="containsText" dxfId="88" priority="11" operator="containsText" text="随時３級">
      <formula>NOT(ISERROR(SEARCH("随時３級",B17)))</formula>
    </cfRule>
    <cfRule type="containsText" dxfId="87" priority="12" operator="containsText" text="随時３級">
      <formula>NOT(ISERROR(SEARCH("随時３級",B17)))</formula>
    </cfRule>
  </conditionalFormatting>
  <conditionalFormatting sqref="B33">
    <cfRule type="containsText" dxfId="86" priority="5" operator="containsText" text="随時２級">
      <formula>NOT(ISERROR(SEARCH("随時２級",B33)))</formula>
    </cfRule>
    <cfRule type="containsText" dxfId="85" priority="6" operator="containsText" text="基礎級">
      <formula>NOT(ISERROR(SEARCH("基礎級",B33)))</formula>
    </cfRule>
    <cfRule type="containsText" dxfId="84" priority="7" operator="containsText" text="随時３級">
      <formula>NOT(ISERROR(SEARCH("随時３級",B33)))</formula>
    </cfRule>
    <cfRule type="containsText" dxfId="83" priority="8" operator="containsText" text="随時３級">
      <formula>NOT(ISERROR(SEARCH("随時３級",B33)))</formula>
    </cfRule>
  </conditionalFormatting>
  <conditionalFormatting sqref="B49">
    <cfRule type="containsText" dxfId="82" priority="1" operator="containsText" text="随時２級">
      <formula>NOT(ISERROR(SEARCH("随時２級",B49)))</formula>
    </cfRule>
    <cfRule type="containsText" dxfId="81" priority="2" operator="containsText" text="基礎級">
      <formula>NOT(ISERROR(SEARCH("基礎級",B49)))</formula>
    </cfRule>
    <cfRule type="containsText" dxfId="80" priority="3" operator="containsText" text="随時３級">
      <formula>NOT(ISERROR(SEARCH("随時３級",B49)))</formula>
    </cfRule>
    <cfRule type="containsText" dxfId="79" priority="4" operator="containsText" text="随時３級">
      <formula>NOT(ISERROR(SEARCH("随時３級",B49)))</formula>
    </cfRule>
  </conditionalFormatting>
  <dataValidations count="2">
    <dataValidation type="list" allowBlank="1" showInputMessage="1" showErrorMessage="1" sqref="B1:C1 B17:C17 B33:C33 B49:C49" xr:uid="{B3442068-025B-4BB8-B9CB-0F7D9F289D74}">
      <formula1>$B$67:$B$69</formula1>
    </dataValidation>
    <dataValidation type="list" allowBlank="1" showInputMessage="1" showErrorMessage="1" sqref="D1 D17 D33 D49" xr:uid="{86E8C0EB-11CB-4768-A9E4-9D6020067C39}">
      <formula1>$C$73:$C$75</formula1>
    </dataValidation>
  </dataValidations>
  <pageMargins left="0.51181102362204722" right="0.31496062992125984" top="0.35433070866141736" bottom="0.35433070866141736" header="0.31496062992125984" footer="0.31496062992125984"/>
  <pageSetup paperSize="9"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69"/>
  <sheetViews>
    <sheetView view="pageBreakPreview" topLeftCell="A40" zoomScaleNormal="100" zoomScaleSheetLayoutView="100" workbookViewId="0">
      <selection activeCell="F6" sqref="F6:H6"/>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11.25" style="111" customWidth="1"/>
    <col min="9" max="16384" width="9" style="1"/>
  </cols>
  <sheetData>
    <row r="1" spans="1:8" ht="20.25" customHeight="1">
      <c r="A1" s="32"/>
      <c r="B1" s="595" t="str">
        <f>IF(申請書入力用!$C$1="","",申請書入力用!$C$1)</f>
        <v/>
      </c>
      <c r="C1" s="595"/>
      <c r="D1" s="159"/>
      <c r="E1" s="595" t="s">
        <v>93</v>
      </c>
      <c r="F1" s="595"/>
      <c r="G1" s="32"/>
      <c r="H1" s="160" t="s">
        <v>286</v>
      </c>
    </row>
    <row r="2" spans="1:8" ht="13.5" customHeight="1">
      <c r="G2" s="596">
        <f>申請書入力用!$N$4</f>
        <v>0</v>
      </c>
      <c r="H2" s="596"/>
    </row>
    <row r="3" spans="1:8" ht="20.25" customHeight="1">
      <c r="A3" s="22" t="s">
        <v>206</v>
      </c>
      <c r="B3" s="624">
        <f>申請書入力用!$D$20</f>
        <v>0</v>
      </c>
      <c r="C3" s="624"/>
      <c r="E3" s="22" t="s">
        <v>19</v>
      </c>
      <c r="F3" s="597" t="str">
        <f>写真票入力用!$B$1</f>
        <v/>
      </c>
      <c r="G3" s="598"/>
      <c r="H3" s="599"/>
    </row>
    <row r="4" spans="1:8" ht="20.25" customHeight="1">
      <c r="A4" s="112" t="s">
        <v>212</v>
      </c>
      <c r="B4" s="591">
        <f>申請書入力用!$H$21</f>
        <v>0</v>
      </c>
      <c r="C4" s="591"/>
      <c r="E4" s="22" t="s">
        <v>28</v>
      </c>
      <c r="F4" s="625">
        <f>申請書入力用!$D$8</f>
        <v>0</v>
      </c>
      <c r="G4" s="597"/>
      <c r="H4" s="156" t="s">
        <v>218</v>
      </c>
    </row>
    <row r="5" spans="1:8" ht="20.25" customHeight="1">
      <c r="A5" s="22" t="s">
        <v>69</v>
      </c>
      <c r="B5" s="626">
        <f>申請書入力用!$D$32</f>
        <v>0</v>
      </c>
      <c r="C5" s="627"/>
      <c r="E5" s="22" t="s">
        <v>39</v>
      </c>
      <c r="F5" s="597">
        <f>申請書入力用!$D$9</f>
        <v>0</v>
      </c>
      <c r="G5" s="598"/>
      <c r="H5" s="156" t="s">
        <v>219</v>
      </c>
    </row>
    <row r="6" spans="1:8" ht="20.25" customHeight="1">
      <c r="A6" s="22" t="s">
        <v>70</v>
      </c>
      <c r="B6" s="628">
        <f>申請書入力用!$E$34</f>
        <v>0</v>
      </c>
      <c r="C6" s="601"/>
      <c r="E6" s="22" t="s">
        <v>22</v>
      </c>
      <c r="F6" s="629">
        <f>申請書入力用!D28</f>
        <v>0</v>
      </c>
      <c r="G6" s="630"/>
      <c r="H6" s="631"/>
    </row>
    <row r="7" spans="1:8" ht="20.25" customHeight="1">
      <c r="A7" s="23" t="s">
        <v>68</v>
      </c>
      <c r="B7" s="632"/>
      <c r="C7" s="633"/>
      <c r="E7" s="22" t="s">
        <v>14</v>
      </c>
      <c r="F7" s="150">
        <f>申請書入力用!D29</f>
        <v>0</v>
      </c>
      <c r="G7" s="607" t="s">
        <v>23</v>
      </c>
      <c r="H7" s="608"/>
    </row>
    <row r="8" spans="1:8" ht="27" customHeight="1">
      <c r="A8" s="125" t="s">
        <v>288</v>
      </c>
      <c r="B8" s="25"/>
      <c r="C8" s="145" t="str">
        <f>IF(G2-$B$7&gt;91,"※　写真撮影から３か月以上経過しています。","")</f>
        <v/>
      </c>
      <c r="E8" s="24"/>
      <c r="F8" s="25"/>
      <c r="G8" s="609"/>
      <c r="H8" s="610"/>
    </row>
    <row r="9" spans="1:8" ht="27" customHeight="1">
      <c r="A9" s="613" t="s">
        <v>278</v>
      </c>
      <c r="B9" s="613"/>
      <c r="C9" s="613"/>
      <c r="D9" s="613"/>
      <c r="E9" s="613"/>
      <c r="F9" s="613"/>
      <c r="G9" s="609"/>
      <c r="H9" s="610"/>
    </row>
    <row r="10" spans="1:8" ht="27" customHeight="1">
      <c r="G10" s="609"/>
      <c r="H10" s="610"/>
    </row>
    <row r="11" spans="1:8" ht="27" customHeight="1">
      <c r="A11" s="614" t="s">
        <v>88</v>
      </c>
      <c r="B11" s="615"/>
      <c r="C11" s="616"/>
      <c r="D11" s="617"/>
      <c r="E11" s="617"/>
      <c r="F11" s="617"/>
      <c r="G11" s="609"/>
      <c r="H11" s="610"/>
    </row>
    <row r="12" spans="1:8" ht="27" customHeight="1">
      <c r="A12" s="618" t="s">
        <v>279</v>
      </c>
      <c r="B12" s="619"/>
      <c r="C12" s="620" t="s">
        <v>24</v>
      </c>
      <c r="D12" s="621"/>
      <c r="E12" s="621"/>
      <c r="F12" s="621"/>
      <c r="G12" s="609"/>
      <c r="H12" s="610"/>
    </row>
    <row r="13" spans="1:8" ht="27" customHeight="1">
      <c r="A13" s="618" t="s">
        <v>280</v>
      </c>
      <c r="B13" s="618"/>
      <c r="C13" s="634">
        <f>申請書入力用!D10</f>
        <v>0</v>
      </c>
      <c r="D13" s="635"/>
      <c r="E13" s="635"/>
      <c r="F13" s="635"/>
      <c r="G13" s="609"/>
      <c r="H13" s="610"/>
    </row>
    <row r="14" spans="1:8" ht="27" customHeight="1">
      <c r="A14" s="618" t="s">
        <v>281</v>
      </c>
      <c r="B14" s="618"/>
      <c r="C14" s="634">
        <f>申請書入力用!D11</f>
        <v>0</v>
      </c>
      <c r="D14" s="635"/>
      <c r="E14" s="635"/>
      <c r="F14" s="635"/>
      <c r="G14" s="611"/>
      <c r="H14" s="612"/>
    </row>
    <row r="15" spans="1:8" ht="13.5" customHeight="1" thickBot="1">
      <c r="A15" s="151"/>
      <c r="B15" s="151"/>
      <c r="C15" s="152"/>
      <c r="D15" s="152"/>
      <c r="E15" s="152"/>
      <c r="F15" s="152"/>
      <c r="G15" s="153"/>
      <c r="H15" s="157"/>
    </row>
    <row r="16" spans="1:8" ht="13.5" customHeight="1">
      <c r="A16" s="2"/>
      <c r="B16" s="2"/>
      <c r="C16" s="27"/>
      <c r="D16" s="27"/>
      <c r="E16" s="27"/>
      <c r="F16" s="27"/>
    </row>
    <row r="17" spans="1:8" ht="20.25" customHeight="1">
      <c r="A17" s="32"/>
      <c r="B17" s="595" t="str">
        <f>IF(申請書入力用!$C$1="","",申請書入力用!$C$1)</f>
        <v/>
      </c>
      <c r="C17" s="595"/>
      <c r="D17" s="159"/>
      <c r="E17" s="595" t="s">
        <v>93</v>
      </c>
      <c r="F17" s="595"/>
      <c r="G17" s="32"/>
      <c r="H17" s="160" t="s">
        <v>286</v>
      </c>
    </row>
    <row r="18" spans="1:8" ht="13.5" customHeight="1">
      <c r="G18" s="596">
        <f>申請書入力用!$N$4</f>
        <v>0</v>
      </c>
      <c r="H18" s="596"/>
    </row>
    <row r="19" spans="1:8" ht="20.25" customHeight="1">
      <c r="A19" s="22" t="s">
        <v>206</v>
      </c>
      <c r="B19" s="624">
        <f>申請書入力用!$D$20</f>
        <v>0</v>
      </c>
      <c r="C19" s="624"/>
      <c r="E19" s="22" t="s">
        <v>19</v>
      </c>
      <c r="F19" s="597" t="str">
        <f>写真票入力用!$B$1</f>
        <v/>
      </c>
      <c r="G19" s="598"/>
      <c r="H19" s="599"/>
    </row>
    <row r="20" spans="1:8" ht="20.25" customHeight="1">
      <c r="A20" s="112" t="s">
        <v>212</v>
      </c>
      <c r="B20" s="591">
        <f>申請書入力用!$H$21</f>
        <v>0</v>
      </c>
      <c r="C20" s="591"/>
      <c r="E20" s="22" t="s">
        <v>28</v>
      </c>
      <c r="F20" s="625">
        <f>申請書入力用!$D$8</f>
        <v>0</v>
      </c>
      <c r="G20" s="597"/>
      <c r="H20" s="156" t="s">
        <v>20</v>
      </c>
    </row>
    <row r="21" spans="1:8" ht="20.25" customHeight="1">
      <c r="A21" s="22" t="s">
        <v>6</v>
      </c>
      <c r="B21" s="626">
        <f>申請書入力用!$D$32</f>
        <v>0</v>
      </c>
      <c r="C21" s="627"/>
      <c r="E21" s="22" t="s">
        <v>39</v>
      </c>
      <c r="F21" s="597">
        <f>申請書入力用!$D$9</f>
        <v>0</v>
      </c>
      <c r="G21" s="598"/>
      <c r="H21" s="156" t="s">
        <v>21</v>
      </c>
    </row>
    <row r="22" spans="1:8" ht="20.25" customHeight="1">
      <c r="A22" s="22" t="s">
        <v>70</v>
      </c>
      <c r="B22" s="628">
        <f>申請書入力用!$E$34</f>
        <v>0</v>
      </c>
      <c r="C22" s="601"/>
      <c r="E22" s="22" t="s">
        <v>22</v>
      </c>
      <c r="F22" s="629">
        <f>申請書入力用!D28</f>
        <v>0</v>
      </c>
      <c r="G22" s="630"/>
      <c r="H22" s="631"/>
    </row>
    <row r="23" spans="1:8" ht="20.25" customHeight="1">
      <c r="A23" s="23" t="s">
        <v>68</v>
      </c>
      <c r="B23" s="632">
        <f>$B$7</f>
        <v>0</v>
      </c>
      <c r="C23" s="633"/>
      <c r="E23" s="22" t="s">
        <v>14</v>
      </c>
      <c r="F23" s="150">
        <f>申請書入力用!D29</f>
        <v>0</v>
      </c>
      <c r="G23" s="607" t="s">
        <v>23</v>
      </c>
      <c r="H23" s="608"/>
    </row>
    <row r="24" spans="1:8" ht="27" customHeight="1">
      <c r="A24" s="125" t="s">
        <v>288</v>
      </c>
      <c r="B24" s="25"/>
      <c r="C24" s="145" t="str">
        <f>IF(G18-B23&gt;91,"※　写真撮影から３か月以上経過しています。","")</f>
        <v/>
      </c>
      <c r="E24" s="24"/>
      <c r="G24" s="609"/>
      <c r="H24" s="610"/>
    </row>
    <row r="25" spans="1:8" ht="27" customHeight="1">
      <c r="A25" s="613" t="s">
        <v>278</v>
      </c>
      <c r="B25" s="613"/>
      <c r="C25" s="613"/>
      <c r="D25" s="613"/>
      <c r="E25" s="613"/>
      <c r="F25" s="613"/>
      <c r="G25" s="609"/>
      <c r="H25" s="610"/>
    </row>
    <row r="26" spans="1:8" ht="27" customHeight="1">
      <c r="G26" s="609"/>
      <c r="H26" s="610"/>
    </row>
    <row r="27" spans="1:8" ht="27" customHeight="1">
      <c r="A27" s="614" t="s">
        <v>88</v>
      </c>
      <c r="B27" s="615"/>
      <c r="C27" s="616"/>
      <c r="D27" s="617"/>
      <c r="E27" s="617"/>
      <c r="F27" s="617"/>
      <c r="G27" s="609"/>
      <c r="H27" s="610"/>
    </row>
    <row r="28" spans="1:8" ht="27" customHeight="1">
      <c r="A28" s="618" t="s">
        <v>282</v>
      </c>
      <c r="B28" s="619"/>
      <c r="C28" s="620" t="s">
        <v>24</v>
      </c>
      <c r="D28" s="621"/>
      <c r="E28" s="621"/>
      <c r="F28" s="621"/>
      <c r="G28" s="609"/>
      <c r="H28" s="610"/>
    </row>
    <row r="29" spans="1:8" ht="27" customHeight="1">
      <c r="A29" s="618" t="s">
        <v>280</v>
      </c>
      <c r="B29" s="618"/>
      <c r="C29" s="634" t="str">
        <f>IF('申請書入力用 (2)'!D10="","",'申請書入力用 (2)'!D10)</f>
        <v/>
      </c>
      <c r="D29" s="635"/>
      <c r="E29" s="635"/>
      <c r="F29" s="635"/>
      <c r="G29" s="609"/>
      <c r="H29" s="610"/>
    </row>
    <row r="30" spans="1:8" ht="27" customHeight="1">
      <c r="A30" s="618" t="s">
        <v>281</v>
      </c>
      <c r="B30" s="618"/>
      <c r="C30" s="634" t="str">
        <f>IF('申請書入力用 (2)'!D11="","",'申請書入力用 (2)'!D11)</f>
        <v/>
      </c>
      <c r="D30" s="635"/>
      <c r="E30" s="635"/>
      <c r="F30" s="635"/>
      <c r="G30" s="611"/>
      <c r="H30" s="612"/>
    </row>
    <row r="31" spans="1:8" ht="13.5" customHeight="1" thickBot="1">
      <c r="A31" s="2"/>
      <c r="B31" s="2"/>
      <c r="C31" s="27"/>
      <c r="D31" s="27"/>
      <c r="E31" s="27"/>
      <c r="F31" s="27"/>
    </row>
    <row r="32" spans="1:8" ht="13.5" customHeight="1">
      <c r="A32" s="154"/>
      <c r="B32" s="154"/>
      <c r="C32" s="155"/>
      <c r="D32" s="155"/>
      <c r="E32" s="155"/>
      <c r="F32" s="155"/>
      <c r="G32" s="128"/>
      <c r="H32" s="158"/>
    </row>
    <row r="33" spans="1:8" ht="20.25" customHeight="1">
      <c r="A33" s="32"/>
      <c r="B33" s="595" t="str">
        <f>IF(申請書入力用!$C$1="","",申請書入力用!$C$1)</f>
        <v/>
      </c>
      <c r="C33" s="595"/>
      <c r="D33" s="159"/>
      <c r="E33" s="595" t="s">
        <v>93</v>
      </c>
      <c r="F33" s="595"/>
      <c r="G33" s="32"/>
      <c r="H33" s="160" t="s">
        <v>286</v>
      </c>
    </row>
    <row r="34" spans="1:8" ht="13.5" customHeight="1">
      <c r="G34" s="596">
        <f>申請書入力用!$N$4</f>
        <v>0</v>
      </c>
      <c r="H34" s="596"/>
    </row>
    <row r="35" spans="1:8" ht="20.25" customHeight="1">
      <c r="A35" s="22" t="s">
        <v>206</v>
      </c>
      <c r="B35" s="624">
        <f>申請書入力用!$D$20</f>
        <v>0</v>
      </c>
      <c r="C35" s="624"/>
      <c r="E35" s="22" t="s">
        <v>19</v>
      </c>
      <c r="F35" s="597" t="str">
        <f>写真票入力用!$B$1</f>
        <v/>
      </c>
      <c r="G35" s="598"/>
      <c r="H35" s="599"/>
    </row>
    <row r="36" spans="1:8" ht="20.25" customHeight="1">
      <c r="A36" s="112" t="s">
        <v>212</v>
      </c>
      <c r="B36" s="591">
        <f>申請書入力用!$H$21</f>
        <v>0</v>
      </c>
      <c r="C36" s="591"/>
      <c r="E36" s="22" t="s">
        <v>28</v>
      </c>
      <c r="F36" s="625">
        <f>申請書入力用!$D$8</f>
        <v>0</v>
      </c>
      <c r="G36" s="597"/>
      <c r="H36" s="156" t="s">
        <v>20</v>
      </c>
    </row>
    <row r="37" spans="1:8" ht="20.25" customHeight="1">
      <c r="A37" s="22" t="s">
        <v>6</v>
      </c>
      <c r="B37" s="626">
        <f>申請書入力用!$D$32</f>
        <v>0</v>
      </c>
      <c r="C37" s="627"/>
      <c r="E37" s="22" t="s">
        <v>39</v>
      </c>
      <c r="F37" s="597">
        <f>申請書入力用!$D$9</f>
        <v>0</v>
      </c>
      <c r="G37" s="598"/>
      <c r="H37" s="156" t="s">
        <v>21</v>
      </c>
    </row>
    <row r="38" spans="1:8" ht="20.25" customHeight="1">
      <c r="A38" s="22" t="s">
        <v>70</v>
      </c>
      <c r="B38" s="628">
        <f>申請書入力用!$E$34</f>
        <v>0</v>
      </c>
      <c r="C38" s="601"/>
      <c r="E38" s="22" t="s">
        <v>22</v>
      </c>
      <c r="F38" s="629">
        <f>申請書入力用!D28</f>
        <v>0</v>
      </c>
      <c r="G38" s="630"/>
      <c r="H38" s="631"/>
    </row>
    <row r="39" spans="1:8" ht="20.25" customHeight="1">
      <c r="A39" s="23" t="s">
        <v>68</v>
      </c>
      <c r="B39" s="632">
        <f>$B$7</f>
        <v>0</v>
      </c>
      <c r="C39" s="633"/>
      <c r="E39" s="22" t="s">
        <v>14</v>
      </c>
      <c r="F39" s="150">
        <f>申請書入力用!D29</f>
        <v>0</v>
      </c>
      <c r="G39" s="607" t="s">
        <v>23</v>
      </c>
      <c r="H39" s="608"/>
    </row>
    <row r="40" spans="1:8" ht="27" customHeight="1">
      <c r="A40" s="125" t="s">
        <v>288</v>
      </c>
      <c r="B40" s="25"/>
      <c r="C40" s="145" t="str">
        <f>IF(G34-B39&gt;91,"※　写真撮影から３か月以上経過しています。","")</f>
        <v/>
      </c>
      <c r="E40" s="24"/>
      <c r="G40" s="609"/>
      <c r="H40" s="610"/>
    </row>
    <row r="41" spans="1:8" ht="27" customHeight="1">
      <c r="A41" s="613" t="s">
        <v>278</v>
      </c>
      <c r="B41" s="613"/>
      <c r="C41" s="613"/>
      <c r="D41" s="613"/>
      <c r="E41" s="613"/>
      <c r="F41" s="613"/>
      <c r="G41" s="609"/>
      <c r="H41" s="610"/>
    </row>
    <row r="42" spans="1:8" ht="27" customHeight="1">
      <c r="G42" s="609"/>
      <c r="H42" s="610"/>
    </row>
    <row r="43" spans="1:8" ht="27" customHeight="1">
      <c r="A43" s="614" t="s">
        <v>88</v>
      </c>
      <c r="B43" s="615"/>
      <c r="C43" s="616"/>
      <c r="D43" s="617"/>
      <c r="E43" s="617"/>
      <c r="F43" s="617"/>
      <c r="G43" s="609"/>
      <c r="H43" s="610"/>
    </row>
    <row r="44" spans="1:8" ht="27" customHeight="1">
      <c r="A44" s="618" t="s">
        <v>282</v>
      </c>
      <c r="B44" s="619"/>
      <c r="C44" s="620" t="s">
        <v>24</v>
      </c>
      <c r="D44" s="621"/>
      <c r="E44" s="621"/>
      <c r="F44" s="621"/>
      <c r="G44" s="609"/>
      <c r="H44" s="610"/>
    </row>
    <row r="45" spans="1:8" ht="27" customHeight="1">
      <c r="A45" s="618" t="s">
        <v>280</v>
      </c>
      <c r="B45" s="618"/>
      <c r="C45" s="634" t="str">
        <f>IF('申請書入力用 (3)'!D10="","",'申請書入力用 (3)'!D10)</f>
        <v/>
      </c>
      <c r="D45" s="635"/>
      <c r="E45" s="635"/>
      <c r="F45" s="635"/>
      <c r="G45" s="609"/>
      <c r="H45" s="610"/>
    </row>
    <row r="46" spans="1:8" ht="27" customHeight="1">
      <c r="A46" s="618" t="s">
        <v>281</v>
      </c>
      <c r="B46" s="618"/>
      <c r="C46" s="634" t="str">
        <f>IF('申請書入力用 (3)'!D11="","",'申請書入力用 (3)'!D11)</f>
        <v/>
      </c>
      <c r="D46" s="635"/>
      <c r="E46" s="635"/>
      <c r="F46" s="635"/>
      <c r="G46" s="611"/>
      <c r="H46" s="612"/>
    </row>
    <row r="47" spans="1:8" ht="13.5" customHeight="1" thickBot="1">
      <c r="A47" s="2"/>
      <c r="B47" s="2"/>
      <c r="C47" s="27"/>
      <c r="D47" s="27"/>
      <c r="E47" s="27"/>
      <c r="F47" s="27"/>
    </row>
    <row r="48" spans="1:8" ht="13.5" customHeight="1">
      <c r="A48" s="154"/>
      <c r="B48" s="154"/>
      <c r="C48" s="155"/>
      <c r="D48" s="155"/>
      <c r="E48" s="155"/>
      <c r="F48" s="155"/>
      <c r="G48" s="128"/>
      <c r="H48" s="158"/>
    </row>
    <row r="49" spans="1:8" ht="20.25" customHeight="1">
      <c r="A49" s="32"/>
      <c r="B49" s="595" t="str">
        <f>IF(申請書入力用!$C$1="","",申請書入力用!$C$1)</f>
        <v/>
      </c>
      <c r="C49" s="595"/>
      <c r="D49" s="159"/>
      <c r="E49" s="595" t="s">
        <v>93</v>
      </c>
      <c r="F49" s="595"/>
      <c r="G49" s="32"/>
      <c r="H49" s="160" t="s">
        <v>286</v>
      </c>
    </row>
    <row r="50" spans="1:8" ht="13.5" customHeight="1">
      <c r="G50" s="596">
        <f>申請書入力用!$N$4</f>
        <v>0</v>
      </c>
      <c r="H50" s="596"/>
    </row>
    <row r="51" spans="1:8" ht="20.25" customHeight="1">
      <c r="A51" s="22" t="s">
        <v>206</v>
      </c>
      <c r="B51" s="624">
        <f>申請書入力用!$D$20</f>
        <v>0</v>
      </c>
      <c r="C51" s="624"/>
      <c r="E51" s="22" t="s">
        <v>19</v>
      </c>
      <c r="F51" s="597" t="str">
        <f>写真票入力用!$B$1</f>
        <v/>
      </c>
      <c r="G51" s="598"/>
      <c r="H51" s="599"/>
    </row>
    <row r="52" spans="1:8" ht="20.25" customHeight="1">
      <c r="A52" s="112" t="s">
        <v>212</v>
      </c>
      <c r="B52" s="591">
        <f>申請書入力用!$H$21</f>
        <v>0</v>
      </c>
      <c r="C52" s="591"/>
      <c r="E52" s="22" t="s">
        <v>28</v>
      </c>
      <c r="F52" s="625">
        <f>申請書入力用!$D$8</f>
        <v>0</v>
      </c>
      <c r="G52" s="597"/>
      <c r="H52" s="156" t="s">
        <v>20</v>
      </c>
    </row>
    <row r="53" spans="1:8" ht="20.25" customHeight="1">
      <c r="A53" s="22" t="s">
        <v>6</v>
      </c>
      <c r="B53" s="626">
        <f>申請書入力用!$D$32</f>
        <v>0</v>
      </c>
      <c r="C53" s="627"/>
      <c r="E53" s="22" t="s">
        <v>39</v>
      </c>
      <c r="F53" s="597">
        <f>申請書入力用!$D$9</f>
        <v>0</v>
      </c>
      <c r="G53" s="598"/>
      <c r="H53" s="156" t="s">
        <v>21</v>
      </c>
    </row>
    <row r="54" spans="1:8" ht="20.25" customHeight="1">
      <c r="A54" s="22" t="s">
        <v>70</v>
      </c>
      <c r="B54" s="628">
        <f>申請書入力用!$E$34</f>
        <v>0</v>
      </c>
      <c r="C54" s="601"/>
      <c r="E54" s="22" t="s">
        <v>22</v>
      </c>
      <c r="F54" s="629">
        <f>申請書入力用!D28</f>
        <v>0</v>
      </c>
      <c r="G54" s="630"/>
      <c r="H54" s="631"/>
    </row>
    <row r="55" spans="1:8" ht="20.25" customHeight="1">
      <c r="A55" s="23" t="s">
        <v>68</v>
      </c>
      <c r="B55" s="632">
        <f>$B$7</f>
        <v>0</v>
      </c>
      <c r="C55" s="633"/>
      <c r="E55" s="22" t="s">
        <v>14</v>
      </c>
      <c r="F55" s="150">
        <f>申請書入力用!D29</f>
        <v>0</v>
      </c>
      <c r="G55" s="607" t="s">
        <v>23</v>
      </c>
      <c r="H55" s="608"/>
    </row>
    <row r="56" spans="1:8" ht="27" customHeight="1">
      <c r="A56" s="125" t="s">
        <v>288</v>
      </c>
      <c r="B56" s="25"/>
      <c r="C56" s="145" t="str">
        <f>IF(G50-B55&gt;91,"※　写真撮影から３か月以上経過しています。","")</f>
        <v/>
      </c>
      <c r="E56" s="24"/>
      <c r="G56" s="609"/>
      <c r="H56" s="610"/>
    </row>
    <row r="57" spans="1:8" ht="27" customHeight="1">
      <c r="A57" s="613" t="s">
        <v>278</v>
      </c>
      <c r="B57" s="613"/>
      <c r="C57" s="613"/>
      <c r="D57" s="613"/>
      <c r="E57" s="613"/>
      <c r="F57" s="613"/>
      <c r="G57" s="609"/>
      <c r="H57" s="610"/>
    </row>
    <row r="58" spans="1:8" ht="27" customHeight="1">
      <c r="G58" s="609"/>
      <c r="H58" s="610"/>
    </row>
    <row r="59" spans="1:8" ht="27" customHeight="1">
      <c r="A59" s="614" t="s">
        <v>88</v>
      </c>
      <c r="B59" s="615"/>
      <c r="C59" s="616"/>
      <c r="D59" s="617"/>
      <c r="E59" s="617"/>
      <c r="F59" s="617"/>
      <c r="G59" s="609"/>
      <c r="H59" s="610"/>
    </row>
    <row r="60" spans="1:8" ht="27" customHeight="1">
      <c r="A60" s="618" t="s">
        <v>282</v>
      </c>
      <c r="B60" s="619"/>
      <c r="C60" s="620" t="s">
        <v>24</v>
      </c>
      <c r="D60" s="621"/>
      <c r="E60" s="621"/>
      <c r="F60" s="621"/>
      <c r="G60" s="609"/>
      <c r="H60" s="610"/>
    </row>
    <row r="61" spans="1:8" ht="27" customHeight="1">
      <c r="A61" s="618" t="s">
        <v>280</v>
      </c>
      <c r="B61" s="618"/>
      <c r="C61" s="634" t="str">
        <f>IF('申請書入力用 (4)'!D10="","",'申請書入力用 (4)'!D10)</f>
        <v/>
      </c>
      <c r="D61" s="635"/>
      <c r="E61" s="635"/>
      <c r="F61" s="635"/>
      <c r="G61" s="609"/>
      <c r="H61" s="610"/>
    </row>
    <row r="62" spans="1:8" ht="27" customHeight="1">
      <c r="A62" s="618" t="s">
        <v>281</v>
      </c>
      <c r="B62" s="618"/>
      <c r="C62" s="634" t="str">
        <f>IF('申請書入力用 (4)'!D11="","",'申請書入力用 (4)'!D11)</f>
        <v/>
      </c>
      <c r="D62" s="635"/>
      <c r="E62" s="635"/>
      <c r="F62" s="635"/>
      <c r="G62" s="611"/>
      <c r="H62" s="612"/>
    </row>
    <row r="67" spans="2:2" ht="25.5">
      <c r="B67" s="29" t="s">
        <v>90</v>
      </c>
    </row>
    <row r="68" spans="2:2" ht="25.5">
      <c r="B68" s="30" t="s">
        <v>91</v>
      </c>
    </row>
    <row r="69" spans="2:2" ht="25.5">
      <c r="B69" s="31" t="s">
        <v>92</v>
      </c>
    </row>
  </sheetData>
  <sheetProtection algorithmName="SHA-512" hashValue="uKU/QxxdXbgiv/UHcz+NuUPMQqngTxXfLcLAjSSsYdVQ3z/0CCtSSXYO1oabjDff+oqSN13L7Ny9x2SYcK4iiw==" saltValue="NmbfiJgIx5JNoq6wxygpUQ==" spinCount="100000" sheet="1" objects="1" scenarios="1"/>
  <mergeCells count="88">
    <mergeCell ref="B7:C7"/>
    <mergeCell ref="B1:C1"/>
    <mergeCell ref="E1:F1"/>
    <mergeCell ref="B5:C5"/>
    <mergeCell ref="B6:C6"/>
    <mergeCell ref="F5:G5"/>
    <mergeCell ref="B3:C3"/>
    <mergeCell ref="B4:C4"/>
    <mergeCell ref="F4:G4"/>
    <mergeCell ref="F3:H3"/>
    <mergeCell ref="F6:H6"/>
    <mergeCell ref="G2:H2"/>
    <mergeCell ref="A11:B11"/>
    <mergeCell ref="C11:F11"/>
    <mergeCell ref="A60:B60"/>
    <mergeCell ref="C60:F60"/>
    <mergeCell ref="C13:F13"/>
    <mergeCell ref="A12:B12"/>
    <mergeCell ref="C12:F12"/>
    <mergeCell ref="A29:B29"/>
    <mergeCell ref="C29:F29"/>
    <mergeCell ref="A30:B30"/>
    <mergeCell ref="C30:F30"/>
    <mergeCell ref="A27:B27"/>
    <mergeCell ref="C27:F27"/>
    <mergeCell ref="A28:B28"/>
    <mergeCell ref="C28:F28"/>
    <mergeCell ref="A14:B14"/>
    <mergeCell ref="C14:F14"/>
    <mergeCell ref="A13:B13"/>
    <mergeCell ref="A43:B43"/>
    <mergeCell ref="C43:F43"/>
    <mergeCell ref="A44:B44"/>
    <mergeCell ref="C44:F44"/>
    <mergeCell ref="B21:C21"/>
    <mergeCell ref="F21:G21"/>
    <mergeCell ref="B22:C22"/>
    <mergeCell ref="F22:H22"/>
    <mergeCell ref="B23:C23"/>
    <mergeCell ref="B17:C17"/>
    <mergeCell ref="E17:F17"/>
    <mergeCell ref="B19:C19"/>
    <mergeCell ref="F19:H19"/>
    <mergeCell ref="B20:C20"/>
    <mergeCell ref="A45:B45"/>
    <mergeCell ref="C45:F45"/>
    <mergeCell ref="A62:B62"/>
    <mergeCell ref="C62:F62"/>
    <mergeCell ref="A46:B46"/>
    <mergeCell ref="C46:F46"/>
    <mergeCell ref="A59:B59"/>
    <mergeCell ref="C59:F59"/>
    <mergeCell ref="A61:B61"/>
    <mergeCell ref="C61:F61"/>
    <mergeCell ref="B54:C54"/>
    <mergeCell ref="F54:H54"/>
    <mergeCell ref="B49:C49"/>
    <mergeCell ref="E49:F49"/>
    <mergeCell ref="B51:C51"/>
    <mergeCell ref="F51:H51"/>
    <mergeCell ref="F20:G20"/>
    <mergeCell ref="E33:F33"/>
    <mergeCell ref="B35:C35"/>
    <mergeCell ref="F35:H35"/>
    <mergeCell ref="B36:C36"/>
    <mergeCell ref="F36:G36"/>
    <mergeCell ref="B33:C33"/>
    <mergeCell ref="B37:C37"/>
    <mergeCell ref="F37:G37"/>
    <mergeCell ref="B38:C38"/>
    <mergeCell ref="F38:H38"/>
    <mergeCell ref="B39:C39"/>
    <mergeCell ref="A57:F57"/>
    <mergeCell ref="G7:H14"/>
    <mergeCell ref="G23:H30"/>
    <mergeCell ref="G39:H46"/>
    <mergeCell ref="G55:H62"/>
    <mergeCell ref="G18:H18"/>
    <mergeCell ref="G34:H34"/>
    <mergeCell ref="G50:H50"/>
    <mergeCell ref="A9:F9"/>
    <mergeCell ref="A25:F25"/>
    <mergeCell ref="A41:F41"/>
    <mergeCell ref="B55:C55"/>
    <mergeCell ref="B52:C52"/>
    <mergeCell ref="F52:G52"/>
    <mergeCell ref="B53:C53"/>
    <mergeCell ref="F53:G53"/>
  </mergeCells>
  <phoneticPr fontId="1"/>
  <conditionalFormatting sqref="D1">
    <cfRule type="containsText" dxfId="78" priority="95" operator="containsText" text="随時２級">
      <formula>NOT(ISERROR(SEARCH("随時２級",D1)))</formula>
    </cfRule>
    <cfRule type="containsText" dxfId="77" priority="96" operator="containsText" text="基礎級">
      <formula>NOT(ISERROR(SEARCH("基礎級",D1)))</formula>
    </cfRule>
    <cfRule type="containsText" dxfId="76" priority="97" operator="containsText" text="随時３級">
      <formula>NOT(ISERROR(SEARCH("随時３級",D1)))</formula>
    </cfRule>
    <cfRule type="containsText" dxfId="75" priority="98" operator="containsText" text="随時３級">
      <formula>NOT(ISERROR(SEARCH("随時３級",D1)))</formula>
    </cfRule>
  </conditionalFormatting>
  <conditionalFormatting sqref="B7:C7">
    <cfRule type="containsBlanks" dxfId="74" priority="93">
      <formula>LEN(TRIM(B7))=0</formula>
    </cfRule>
  </conditionalFormatting>
  <conditionalFormatting sqref="B1:C1">
    <cfRule type="containsText" dxfId="73" priority="89" operator="containsText" text="随時２級">
      <formula>NOT(ISERROR(SEARCH("随時２級",B1)))</formula>
    </cfRule>
    <cfRule type="containsText" dxfId="72" priority="90" operator="containsText" text="随時３級">
      <formula>NOT(ISERROR(SEARCH("随時３級",B1)))</formula>
    </cfRule>
    <cfRule type="containsText" dxfId="71" priority="91" operator="containsText" text="基礎級">
      <formula>NOT(ISERROR(SEARCH("基礎級",B1)))</formula>
    </cfRule>
    <cfRule type="containsBlanks" dxfId="70" priority="99">
      <formula>LEN(TRIM(B1))=0</formula>
    </cfRule>
  </conditionalFormatting>
  <conditionalFormatting sqref="B39:C39">
    <cfRule type="containsBlanks" dxfId="69" priority="63">
      <formula>LEN(TRIM(B39))=0</formula>
    </cfRule>
  </conditionalFormatting>
  <conditionalFormatting sqref="D17">
    <cfRule type="containsText" dxfId="68" priority="22" operator="containsText" text="随時２級">
      <formula>NOT(ISERROR(SEARCH("随時２級",D17)))</formula>
    </cfRule>
    <cfRule type="containsText" dxfId="67" priority="23" operator="containsText" text="基礎級">
      <formula>NOT(ISERROR(SEARCH("基礎級",D17)))</formula>
    </cfRule>
    <cfRule type="containsText" dxfId="66" priority="24" operator="containsText" text="随時３級">
      <formula>NOT(ISERROR(SEARCH("随時３級",D17)))</formula>
    </cfRule>
    <cfRule type="containsText" dxfId="65" priority="25" operator="containsText" text="随時３級">
      <formula>NOT(ISERROR(SEARCH("随時３級",D17)))</formula>
    </cfRule>
  </conditionalFormatting>
  <conditionalFormatting sqref="B17:C17">
    <cfRule type="containsText" dxfId="64" priority="19" operator="containsText" text="随時２級">
      <formula>NOT(ISERROR(SEARCH("随時２級",B17)))</formula>
    </cfRule>
    <cfRule type="containsText" dxfId="63" priority="20" operator="containsText" text="随時３級">
      <formula>NOT(ISERROR(SEARCH("随時３級",B17)))</formula>
    </cfRule>
    <cfRule type="containsText" dxfId="62" priority="21" operator="containsText" text="基礎級">
      <formula>NOT(ISERROR(SEARCH("基礎級",B17)))</formula>
    </cfRule>
    <cfRule type="containsBlanks" dxfId="61" priority="26">
      <formula>LEN(TRIM(B17))=0</formula>
    </cfRule>
  </conditionalFormatting>
  <conditionalFormatting sqref="D33">
    <cfRule type="containsText" dxfId="60" priority="14" operator="containsText" text="随時２級">
      <formula>NOT(ISERROR(SEARCH("随時２級",D33)))</formula>
    </cfRule>
    <cfRule type="containsText" dxfId="59" priority="15" operator="containsText" text="基礎級">
      <formula>NOT(ISERROR(SEARCH("基礎級",D33)))</formula>
    </cfRule>
    <cfRule type="containsText" dxfId="58" priority="16" operator="containsText" text="随時３級">
      <formula>NOT(ISERROR(SEARCH("随時３級",D33)))</formula>
    </cfRule>
    <cfRule type="containsText" dxfId="57" priority="17" operator="containsText" text="随時３級">
      <formula>NOT(ISERROR(SEARCH("随時３級",D33)))</formula>
    </cfRule>
  </conditionalFormatting>
  <conditionalFormatting sqref="B33:C33">
    <cfRule type="containsText" dxfId="56" priority="11" operator="containsText" text="随時２級">
      <formula>NOT(ISERROR(SEARCH("随時２級",B33)))</formula>
    </cfRule>
    <cfRule type="containsText" dxfId="55" priority="12" operator="containsText" text="随時３級">
      <formula>NOT(ISERROR(SEARCH("随時３級",B33)))</formula>
    </cfRule>
    <cfRule type="containsText" dxfId="54" priority="13" operator="containsText" text="基礎級">
      <formula>NOT(ISERROR(SEARCH("基礎級",B33)))</formula>
    </cfRule>
    <cfRule type="containsBlanks" dxfId="53" priority="18">
      <formula>LEN(TRIM(B33))=0</formula>
    </cfRule>
  </conditionalFormatting>
  <conditionalFormatting sqref="D49">
    <cfRule type="containsText" dxfId="52" priority="6" operator="containsText" text="随時２級">
      <formula>NOT(ISERROR(SEARCH("随時２級",D49)))</formula>
    </cfRule>
    <cfRule type="containsText" dxfId="51" priority="7" operator="containsText" text="基礎級">
      <formula>NOT(ISERROR(SEARCH("基礎級",D49)))</formula>
    </cfRule>
    <cfRule type="containsText" dxfId="50" priority="8" operator="containsText" text="随時３級">
      <formula>NOT(ISERROR(SEARCH("随時３級",D49)))</formula>
    </cfRule>
    <cfRule type="containsText" dxfId="49" priority="9" operator="containsText" text="随時３級">
      <formula>NOT(ISERROR(SEARCH("随時３級",D49)))</formula>
    </cfRule>
  </conditionalFormatting>
  <conditionalFormatting sqref="B49:C49">
    <cfRule type="containsText" dxfId="48" priority="3" operator="containsText" text="随時２級">
      <formula>NOT(ISERROR(SEARCH("随時２級",B49)))</formula>
    </cfRule>
    <cfRule type="containsText" dxfId="47" priority="4" operator="containsText" text="随時３級">
      <formula>NOT(ISERROR(SEARCH("随時３級",B49)))</formula>
    </cfRule>
    <cfRule type="containsText" dxfId="46" priority="5" operator="containsText" text="基礎級">
      <formula>NOT(ISERROR(SEARCH("基礎級",B49)))</formula>
    </cfRule>
    <cfRule type="containsBlanks" dxfId="45" priority="10">
      <formula>LEN(TRIM(B49))=0</formula>
    </cfRule>
  </conditionalFormatting>
  <conditionalFormatting sqref="B55:C55">
    <cfRule type="containsBlanks" dxfId="44" priority="2">
      <formula>LEN(TRIM(B55))=0</formula>
    </cfRule>
  </conditionalFormatting>
  <conditionalFormatting sqref="B23:C23">
    <cfRule type="containsBlanks" dxfId="43" priority="1">
      <formula>LEN(TRIM(B23))=0</formula>
    </cfRule>
  </conditionalFormatting>
  <dataValidations count="1">
    <dataValidation type="list" allowBlank="1" showInputMessage="1" showErrorMessage="1" sqref="D1 D17 D33 D49" xr:uid="{85F91FEE-A418-4276-902B-A512847D9FFB}">
      <formula1>$C$73:$C$75</formula1>
    </dataValidation>
  </dataValidations>
  <pageMargins left="0.51181102362204722" right="0.31496062992125984" top="0.35433070866141736" bottom="0.35433070866141736" header="0.31496062992125984" footer="0.11811023622047245"/>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9AA6-2285-4C25-B263-4769F6C93C06}">
  <dimension ref="A1:AK38"/>
  <sheetViews>
    <sheetView view="pageBreakPreview" zoomScaleNormal="100" zoomScaleSheetLayoutView="100" workbookViewId="0">
      <selection activeCell="E39" sqref="E39"/>
    </sheetView>
  </sheetViews>
  <sheetFormatPr defaultRowHeight="13.5"/>
  <cols>
    <col min="1" max="1" width="9" style="38"/>
    <col min="2" max="2" width="15.125" style="38" customWidth="1"/>
    <col min="3" max="4" width="9" style="38"/>
    <col min="5" max="5" width="3.5" style="38" bestFit="1" customWidth="1"/>
    <col min="6" max="6" width="18" style="38" customWidth="1"/>
    <col min="7" max="7" width="3.375" style="38" bestFit="1" customWidth="1"/>
    <col min="8" max="16384" width="9" style="38"/>
  </cols>
  <sheetData>
    <row r="1" spans="1:37" ht="20.25" customHeight="1">
      <c r="A1" s="636" t="s">
        <v>108</v>
      </c>
      <c r="B1" s="636"/>
      <c r="C1" s="636"/>
      <c r="D1" s="636"/>
      <c r="E1" s="636"/>
      <c r="F1" s="636"/>
      <c r="G1" s="636"/>
      <c r="H1" s="636"/>
      <c r="I1" s="636"/>
    </row>
    <row r="2" spans="1:37" ht="20.25" customHeight="1" thickBot="1">
      <c r="A2" s="201" t="s">
        <v>354</v>
      </c>
      <c r="B2" s="36"/>
      <c r="C2" s="36"/>
      <c r="D2" s="36"/>
      <c r="E2" s="36"/>
      <c r="F2" s="36"/>
      <c r="G2" s="36"/>
      <c r="H2" s="36"/>
      <c r="I2" s="36"/>
    </row>
    <row r="3" spans="1:37" ht="20.25" customHeight="1">
      <c r="A3" s="637" t="s">
        <v>329</v>
      </c>
      <c r="B3" s="638"/>
      <c r="C3" s="641" t="s">
        <v>355</v>
      </c>
      <c r="D3" s="641"/>
      <c r="E3" s="641"/>
      <c r="F3" s="641"/>
      <c r="G3" s="641"/>
      <c r="H3" s="641"/>
      <c r="I3" s="202" t="s">
        <v>109</v>
      </c>
    </row>
    <row r="4" spans="1:37" ht="20.25" customHeight="1">
      <c r="A4" s="639"/>
      <c r="B4" s="640"/>
      <c r="C4" s="642"/>
      <c r="D4" s="642"/>
      <c r="E4" s="642"/>
      <c r="F4" s="642"/>
      <c r="G4" s="642"/>
      <c r="H4" s="642"/>
      <c r="I4" s="643" t="s">
        <v>330</v>
      </c>
    </row>
    <row r="5" spans="1:37" ht="20.25" customHeight="1">
      <c r="A5" s="639"/>
      <c r="B5" s="640"/>
      <c r="C5" s="642"/>
      <c r="D5" s="642"/>
      <c r="E5" s="642"/>
      <c r="F5" s="642"/>
      <c r="G5" s="642"/>
      <c r="H5" s="642"/>
      <c r="I5" s="643"/>
    </row>
    <row r="6" spans="1:37" ht="20.25" customHeight="1">
      <c r="A6" s="639" t="s">
        <v>356</v>
      </c>
      <c r="B6" s="640"/>
      <c r="C6" s="203" t="s">
        <v>99</v>
      </c>
      <c r="D6" s="644" t="s">
        <v>325</v>
      </c>
      <c r="E6" s="644"/>
      <c r="F6" s="644"/>
      <c r="G6" s="644"/>
      <c r="H6" s="644"/>
      <c r="I6" s="645"/>
    </row>
    <row r="7" spans="1:37" ht="20.25" customHeight="1">
      <c r="A7" s="639"/>
      <c r="B7" s="640"/>
      <c r="C7" s="646" t="s">
        <v>357</v>
      </c>
      <c r="D7" s="646"/>
      <c r="E7" s="646"/>
      <c r="F7" s="646"/>
      <c r="G7" s="646"/>
      <c r="H7" s="646"/>
      <c r="I7" s="647"/>
    </row>
    <row r="8" spans="1:37" ht="20.25" customHeight="1">
      <c r="A8" s="639"/>
      <c r="B8" s="640"/>
      <c r="C8" s="204" t="s">
        <v>111</v>
      </c>
      <c r="D8" s="648" t="s">
        <v>326</v>
      </c>
      <c r="E8" s="648"/>
      <c r="F8" s="648"/>
      <c r="G8" s="648"/>
      <c r="H8" s="648"/>
      <c r="I8" s="64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row>
    <row r="9" spans="1:37" ht="20.25" customHeight="1">
      <c r="A9" s="25"/>
      <c r="B9" s="25"/>
      <c r="C9" s="25"/>
      <c r="D9" s="25"/>
      <c r="E9" s="25"/>
      <c r="F9" s="25"/>
      <c r="G9" s="25"/>
      <c r="H9" s="25"/>
      <c r="I9" s="205"/>
    </row>
    <row r="10" spans="1:37" ht="20.25" customHeight="1">
      <c r="A10" s="1"/>
      <c r="B10" s="1"/>
      <c r="C10" s="1"/>
      <c r="D10" s="1"/>
      <c r="E10" s="1"/>
      <c r="F10" s="1"/>
      <c r="G10" s="1"/>
      <c r="H10" s="1"/>
      <c r="I10" s="206"/>
    </row>
    <row r="11" spans="1:37" ht="20.25" customHeight="1">
      <c r="A11" s="1"/>
      <c r="B11" s="1"/>
      <c r="C11" s="1"/>
      <c r="D11" s="1"/>
      <c r="E11" s="1"/>
      <c r="F11" s="1"/>
      <c r="G11" s="1"/>
      <c r="H11" s="1"/>
      <c r="I11" s="206"/>
    </row>
    <row r="12" spans="1:37" ht="20.25" customHeight="1">
      <c r="A12" s="1"/>
      <c r="B12" s="1"/>
      <c r="C12" s="1"/>
      <c r="D12" s="1"/>
      <c r="E12" s="1"/>
      <c r="F12" s="1"/>
      <c r="G12" s="1"/>
      <c r="H12" s="1"/>
      <c r="I12" s="206"/>
    </row>
    <row r="13" spans="1:37" ht="20.25" customHeight="1">
      <c r="A13" s="1"/>
      <c r="B13" s="1"/>
      <c r="C13" s="1"/>
      <c r="D13" s="1"/>
      <c r="E13" s="1"/>
      <c r="F13" s="1"/>
      <c r="G13" s="1"/>
      <c r="H13" s="1"/>
      <c r="I13" s="206"/>
    </row>
    <row r="14" spans="1:37" ht="20.25" customHeight="1">
      <c r="A14" s="1"/>
      <c r="B14" s="1"/>
      <c r="C14" s="1"/>
      <c r="D14" s="1"/>
      <c r="E14" s="1"/>
      <c r="F14" s="1"/>
      <c r="G14" s="1"/>
      <c r="H14" s="1"/>
      <c r="I14" s="206"/>
    </row>
    <row r="15" spans="1:37" ht="20.25" customHeight="1">
      <c r="A15" s="1"/>
      <c r="B15" s="1"/>
      <c r="C15" s="1"/>
      <c r="D15" s="1"/>
      <c r="E15" s="1"/>
      <c r="F15" s="1"/>
      <c r="G15" s="1"/>
      <c r="H15" s="1"/>
      <c r="I15" s="206"/>
    </row>
    <row r="16" spans="1:37" ht="20.25" customHeight="1">
      <c r="A16" s="1"/>
      <c r="B16" s="1"/>
      <c r="C16" s="1"/>
      <c r="D16" s="1"/>
      <c r="E16" s="1"/>
      <c r="F16" s="1"/>
      <c r="G16" s="1"/>
      <c r="H16" s="1"/>
      <c r="I16" s="206"/>
    </row>
    <row r="17" spans="1:9" ht="20.25" customHeight="1">
      <c r="A17" s="1"/>
      <c r="B17" s="1"/>
      <c r="C17" s="1"/>
      <c r="D17" s="1"/>
      <c r="E17" s="1"/>
      <c r="F17" s="1"/>
      <c r="G17" s="1"/>
      <c r="H17" s="1"/>
      <c r="I17" s="206"/>
    </row>
    <row r="18" spans="1:9" ht="20.25" customHeight="1">
      <c r="A18" s="1"/>
      <c r="B18" s="1"/>
      <c r="C18" s="1"/>
      <c r="D18" s="1"/>
      <c r="E18" s="1"/>
      <c r="F18" s="1"/>
      <c r="G18" s="1"/>
      <c r="H18" s="1"/>
      <c r="I18" s="206"/>
    </row>
    <row r="19" spans="1:9" ht="20.25" customHeight="1">
      <c r="A19" s="1"/>
      <c r="B19" s="1"/>
      <c r="C19" s="1"/>
      <c r="D19" s="1"/>
      <c r="E19" s="1"/>
      <c r="F19" s="1"/>
      <c r="G19" s="1"/>
      <c r="H19" s="1"/>
      <c r="I19" s="206"/>
    </row>
    <row r="20" spans="1:9" ht="20.25" customHeight="1">
      <c r="A20" s="1"/>
      <c r="B20" s="1"/>
      <c r="C20" s="1"/>
      <c r="D20" s="1"/>
      <c r="E20" s="1"/>
      <c r="F20" s="1"/>
      <c r="G20" s="1"/>
      <c r="H20" s="1"/>
      <c r="I20" s="206"/>
    </row>
    <row r="21" spans="1:9" ht="20.25" customHeight="1">
      <c r="A21" s="1"/>
      <c r="B21" s="1"/>
      <c r="C21" s="1"/>
      <c r="D21" s="1"/>
      <c r="E21" s="1"/>
      <c r="F21" s="1"/>
      <c r="G21" s="1"/>
      <c r="H21" s="1"/>
      <c r="I21" s="206"/>
    </row>
    <row r="22" spans="1:9" ht="20.25" customHeight="1">
      <c r="A22" s="1"/>
      <c r="B22" s="1"/>
      <c r="C22" s="1"/>
      <c r="D22" s="1"/>
      <c r="E22" s="1"/>
      <c r="F22" s="1"/>
      <c r="G22" s="1"/>
      <c r="H22" s="1"/>
      <c r="I22" s="206"/>
    </row>
    <row r="23" spans="1:9" ht="20.25" customHeight="1">
      <c r="C23" s="650" t="s">
        <v>358</v>
      </c>
      <c r="D23" s="652" t="s">
        <v>359</v>
      </c>
      <c r="E23" s="653"/>
      <c r="F23" s="654"/>
      <c r="I23" s="66"/>
    </row>
    <row r="24" spans="1:9" ht="20.25" customHeight="1">
      <c r="A24" s="658" t="s">
        <v>360</v>
      </c>
      <c r="B24" s="658"/>
      <c r="C24" s="651"/>
      <c r="D24" s="655"/>
      <c r="E24" s="656"/>
      <c r="F24" s="657"/>
      <c r="I24" s="66"/>
    </row>
    <row r="25" spans="1:9" ht="20.25" customHeight="1">
      <c r="I25" s="66"/>
    </row>
    <row r="26" spans="1:9" ht="20.25" customHeight="1">
      <c r="C26" s="659" t="s">
        <v>361</v>
      </c>
      <c r="D26" s="660"/>
      <c r="E26" s="207"/>
      <c r="F26" s="208"/>
      <c r="I26" s="66"/>
    </row>
    <row r="27" spans="1:9" ht="20.25" customHeight="1">
      <c r="C27" s="661"/>
      <c r="D27" s="662"/>
      <c r="E27" s="209"/>
      <c r="F27" s="210"/>
      <c r="I27" s="66"/>
    </row>
    <row r="28" spans="1:9" ht="20.25" customHeight="1">
      <c r="A28" s="211"/>
      <c r="B28" s="209"/>
      <c r="C28" s="209"/>
      <c r="D28" s="209"/>
      <c r="E28" s="212"/>
      <c r="F28" s="210"/>
      <c r="G28" s="209"/>
      <c r="H28" s="209"/>
      <c r="I28" s="213"/>
    </row>
    <row r="29" spans="1:9" ht="20.25" customHeight="1">
      <c r="A29" s="211"/>
      <c r="B29" s="209"/>
      <c r="C29" s="209"/>
      <c r="D29" s="209"/>
      <c r="E29" s="212"/>
      <c r="F29" s="214"/>
      <c r="G29" s="209"/>
      <c r="H29" s="209"/>
      <c r="I29" s="213"/>
    </row>
    <row r="30" spans="1:9" ht="20.25" customHeight="1">
      <c r="A30" s="211"/>
      <c r="B30" s="209"/>
      <c r="C30" s="209"/>
      <c r="D30" s="209"/>
      <c r="E30" s="215"/>
      <c r="F30" s="209"/>
      <c r="G30" s="209"/>
      <c r="H30" s="209"/>
      <c r="I30" s="213"/>
    </row>
    <row r="31" spans="1:9" ht="20.25" customHeight="1">
      <c r="A31" s="211"/>
      <c r="B31" s="209"/>
      <c r="C31" s="659" t="s">
        <v>362</v>
      </c>
      <c r="D31" s="660"/>
      <c r="E31" s="663"/>
      <c r="F31" s="664"/>
      <c r="G31" s="209"/>
      <c r="H31" s="209"/>
      <c r="I31" s="213"/>
    </row>
    <row r="32" spans="1:9" ht="20.25" customHeight="1">
      <c r="A32" s="211"/>
      <c r="B32" s="209"/>
      <c r="C32" s="661"/>
      <c r="D32" s="662"/>
      <c r="E32" s="662"/>
      <c r="F32" s="665"/>
      <c r="G32" s="209"/>
      <c r="H32" s="209"/>
      <c r="I32" s="213"/>
    </row>
    <row r="33" spans="1:9" ht="20.25" customHeight="1">
      <c r="A33" s="216"/>
      <c r="B33" s="217"/>
      <c r="C33" s="217"/>
      <c r="D33" s="217"/>
      <c r="E33" s="217"/>
      <c r="F33" s="217"/>
      <c r="G33" s="217"/>
      <c r="H33" s="217"/>
      <c r="I33" s="218"/>
    </row>
    <row r="34" spans="1:9" ht="20.25" customHeight="1">
      <c r="A34" s="675" t="s">
        <v>112</v>
      </c>
      <c r="B34" s="677" t="s">
        <v>113</v>
      </c>
      <c r="C34" s="660" t="s">
        <v>363</v>
      </c>
      <c r="D34" s="660"/>
      <c r="E34" s="679" t="s">
        <v>114</v>
      </c>
      <c r="F34" s="660" t="s">
        <v>330</v>
      </c>
      <c r="G34" s="666" t="s">
        <v>115</v>
      </c>
      <c r="H34" s="668" t="s">
        <v>364</v>
      </c>
      <c r="I34" s="669"/>
    </row>
    <row r="35" spans="1:9" ht="20.25" customHeight="1">
      <c r="A35" s="675"/>
      <c r="B35" s="678"/>
      <c r="C35" s="663"/>
      <c r="D35" s="663"/>
      <c r="E35" s="680"/>
      <c r="F35" s="663"/>
      <c r="G35" s="667"/>
      <c r="H35" s="670" t="s">
        <v>116</v>
      </c>
      <c r="I35" s="671"/>
    </row>
    <row r="36" spans="1:9" ht="27" customHeight="1" thickBot="1">
      <c r="A36" s="676"/>
      <c r="B36" s="219" t="s">
        <v>117</v>
      </c>
      <c r="C36" s="672"/>
      <c r="D36" s="672"/>
      <c r="E36" s="220" t="s">
        <v>98</v>
      </c>
      <c r="F36" s="221"/>
      <c r="G36" s="40" t="s">
        <v>118</v>
      </c>
      <c r="H36" s="222" t="s">
        <v>335</v>
      </c>
      <c r="I36" s="162" t="s">
        <v>105</v>
      </c>
    </row>
    <row r="37" spans="1:9" ht="20.25" customHeight="1">
      <c r="A37" s="673"/>
      <c r="B37" s="674"/>
      <c r="C37" s="674"/>
      <c r="D37" s="674"/>
      <c r="E37" s="674"/>
      <c r="F37" s="674"/>
      <c r="G37" s="674"/>
      <c r="H37" s="674"/>
      <c r="I37" s="674"/>
    </row>
    <row r="38" spans="1:9" ht="20.25" customHeight="1">
      <c r="A38" s="42"/>
    </row>
  </sheetData>
  <sheetProtection algorithmName="SHA-512" hashValue="ZYk5sQwoUTe9SK5WpVYHbvhzL1rSmnNvgl/ijG2GMK0IPpTFcbpClqrrVNMXbS4DPkRZXkR1eWCH0VowDMxuwQ==" saltValue="jWK+6aaS0scUe1gYCjRcNg==" spinCount="100000" sheet="1" objects="1" scenarios="1"/>
  <mergeCells count="23">
    <mergeCell ref="G34:G35"/>
    <mergeCell ref="H34:I34"/>
    <mergeCell ref="H35:I35"/>
    <mergeCell ref="C36:D36"/>
    <mergeCell ref="A37:I37"/>
    <mergeCell ref="A34:A36"/>
    <mergeCell ref="B34:B35"/>
    <mergeCell ref="C34:D35"/>
    <mergeCell ref="E34:E35"/>
    <mergeCell ref="F34:F35"/>
    <mergeCell ref="C23:C24"/>
    <mergeCell ref="D23:F24"/>
    <mergeCell ref="A24:B24"/>
    <mergeCell ref="C26:D27"/>
    <mergeCell ref="C31:F32"/>
    <mergeCell ref="A1:I1"/>
    <mergeCell ref="A3:B5"/>
    <mergeCell ref="C3:H5"/>
    <mergeCell ref="I4:I5"/>
    <mergeCell ref="A6:B8"/>
    <mergeCell ref="D6:I6"/>
    <mergeCell ref="C7:I7"/>
    <mergeCell ref="D8:I8"/>
  </mergeCells>
  <phoneticPr fontId="1"/>
  <pageMargins left="0.7086614173228347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入力方法</vt:lpstr>
      <vt:lpstr>【記載例】申請書</vt:lpstr>
      <vt:lpstr>申請書入力用</vt:lpstr>
      <vt:lpstr>申請書入力用 (2)</vt:lpstr>
      <vt:lpstr>申請書入力用 (3)</vt:lpstr>
      <vt:lpstr>申請書入力用 (4)</vt:lpstr>
      <vt:lpstr>【記載例】写真票</vt:lpstr>
      <vt:lpstr>写真票入力用</vt:lpstr>
      <vt:lpstr>【記載例】会場案内図</vt:lpstr>
      <vt:lpstr>会場案内図</vt:lpstr>
      <vt:lpstr>【記載例】履歴書</vt:lpstr>
      <vt:lpstr>履歴書 </vt:lpstr>
      <vt:lpstr>金属プレス用金型借用願</vt:lpstr>
      <vt:lpstr>技能検定委員手当請求書</vt:lpstr>
      <vt:lpstr>【記載例】写真票!Print_Area</vt:lpstr>
      <vt:lpstr>【記載例】申請書!Print_Area</vt:lpstr>
      <vt:lpstr>【記載例】履歴書!Print_Area</vt:lpstr>
      <vt:lpstr>技能検定委員手当請求書!Print_Area</vt:lpstr>
      <vt:lpstr>金属プレス用金型借用願!Print_Area</vt:lpstr>
      <vt:lpstr>写真票入力用!Print_Area</vt:lpstr>
      <vt:lpstr>申請書入力用!Print_Area</vt:lpstr>
      <vt:lpstr>'申請書入力用 (2)'!Print_Area</vt:lpstr>
      <vt:lpstr>'申請書入力用 (3)'!Print_Area</vt:lpstr>
      <vt:lpstr>'申請書入力用 (4)'!Print_Area</vt:lpstr>
      <vt:lpstr>入力方法!Print_Area</vt:lpstr>
      <vt:lpstr>'履歴書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2023-03-17T06:14:02Z</dcterms:modified>
</cp:coreProperties>
</file>