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codeName="ThisWorkbook" defaultThemeVersion="124226"/>
  <xr:revisionPtr revIDLastSave="0" documentId="13_ncr:1_{51F51388-E934-4593-925B-064E11F64100}" xr6:coauthVersionLast="47" xr6:coauthVersionMax="47" xr10:uidLastSave="{00000000-0000-0000-0000-000000000000}"/>
  <bookViews>
    <workbookView xWindow="-120" yWindow="-120" windowWidth="20730" windowHeight="11160" xr2:uid="{00000000-000D-0000-FFFF-FFFF00000000}"/>
  </bookViews>
  <sheets>
    <sheet name="入力方法" sheetId="32" r:id="rId1"/>
    <sheet name="申請書入力用" sheetId="6" r:id="rId2"/>
    <sheet name="申請書入力用 (2)" sheetId="26" r:id="rId3"/>
    <sheet name="申請書入力用 (3)" sheetId="29" r:id="rId4"/>
    <sheet name="申請書入力用 (4)" sheetId="30" r:id="rId5"/>
    <sheet name="写真票入力用" sheetId="7" r:id="rId6"/>
    <sheet name="実施計画書" sheetId="13" r:id="rId7"/>
    <sheet name="会場案内図" sheetId="14" r:id="rId8"/>
    <sheet name="履歴書" sheetId="15" r:id="rId9"/>
    <sheet name="履歴書 (2)" sheetId="25" r:id="rId10"/>
    <sheet name="技能検定委員手当請求書" sheetId="16" r:id="rId11"/>
    <sheet name="技能検定委員手当請求書 (2)" sheetId="21" r:id="rId12"/>
    <sheet name="金属プレス用金型借用願" sheetId="31" r:id="rId13"/>
  </sheets>
  <definedNames>
    <definedName name="_xlnm.Print_Area" localSheetId="10">技能検定委員手当請求書!$A$1:$P$43</definedName>
    <definedName name="_xlnm.Print_Area" localSheetId="11">'技能検定委員手当請求書 (2)'!$A$1:$P$43</definedName>
    <definedName name="_xlnm.Print_Area" localSheetId="12">金属プレス用金型借用願!$A$1:$J$43</definedName>
    <definedName name="_xlnm.Print_Area" localSheetId="6">実施計画書!$A$1:$CB$53</definedName>
    <definedName name="_xlnm.Print_Area" localSheetId="5">写真票入力用!$A$1:$H$40</definedName>
    <definedName name="_xlnm.Print_Area" localSheetId="1">申請書入力用!$A$1:$AE$50</definedName>
    <definedName name="_xlnm.Print_Area" localSheetId="2">'申請書入力用 (2)'!$A$1:$AE$50</definedName>
    <definedName name="_xlnm.Print_Area" localSheetId="3">'申請書入力用 (3)'!$A$1:$AE$50</definedName>
    <definedName name="_xlnm.Print_Area" localSheetId="4">'申請書入力用 (4)'!$A$1:$AE$50</definedName>
    <definedName name="_xlnm.Print_Area" localSheetId="0">入力方法!$A$1:$I$40</definedName>
    <definedName name="_xlnm.Print_Area" localSheetId="8">履歴書!$A$1:$R$38</definedName>
    <definedName name="_xlnm.Print_Area" localSheetId="9">'履歴書 (2)'!$A$1:$R$38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22" i="13" l="1"/>
  <c r="G1" i="25"/>
  <c r="G1" i="15"/>
  <c r="R1" i="13"/>
  <c r="BC53" i="13"/>
  <c r="BC52" i="13"/>
  <c r="O53" i="13"/>
  <c r="Q52" i="13"/>
  <c r="BK49" i="13"/>
  <c r="AZ49" i="13"/>
  <c r="AZ47" i="13"/>
  <c r="O50" i="13"/>
  <c r="O48" i="13"/>
  <c r="O47" i="13"/>
  <c r="BC46" i="13"/>
  <c r="BC45" i="13"/>
  <c r="BK42" i="13"/>
  <c r="AZ42" i="13"/>
  <c r="AZ40" i="13"/>
  <c r="O46" i="13"/>
  <c r="Q45" i="13"/>
  <c r="O43" i="13"/>
  <c r="O41" i="13"/>
  <c r="O40" i="13"/>
  <c r="N13" i="30"/>
  <c r="N12" i="30"/>
  <c r="D26" i="30" s="1"/>
  <c r="N11" i="30"/>
  <c r="H27" i="30" s="1"/>
  <c r="N13" i="29"/>
  <c r="N12" i="29"/>
  <c r="D26" i="29" s="1"/>
  <c r="N11" i="29"/>
  <c r="N11" i="26"/>
  <c r="H27" i="26" s="1"/>
  <c r="N12" i="26"/>
  <c r="N13" i="26"/>
  <c r="I27" i="30"/>
  <c r="D27" i="30"/>
  <c r="F26" i="30"/>
  <c r="I27" i="29"/>
  <c r="H27" i="29"/>
  <c r="F27" i="29"/>
  <c r="D27" i="29"/>
  <c r="I27" i="6"/>
  <c r="H27" i="6"/>
  <c r="F27" i="6"/>
  <c r="D27" i="6"/>
  <c r="D26" i="6"/>
  <c r="I26" i="6"/>
  <c r="H26" i="6"/>
  <c r="F26" i="6"/>
  <c r="C1" i="30"/>
  <c r="K23" i="30" s="1"/>
  <c r="C1" i="29"/>
  <c r="K23" i="29" s="1"/>
  <c r="C1" i="26"/>
  <c r="K23" i="26" s="1"/>
  <c r="K23" i="6"/>
  <c r="D23" i="6"/>
  <c r="F23" i="6"/>
  <c r="I23" i="6"/>
  <c r="H23" i="6"/>
  <c r="B1" i="7"/>
  <c r="C17" i="7"/>
  <c r="AW36" i="13"/>
  <c r="H34" i="30"/>
  <c r="H34" i="29"/>
  <c r="H34" i="26"/>
  <c r="M21" i="6"/>
  <c r="M20" i="6"/>
  <c r="H38" i="31"/>
  <c r="C38" i="31"/>
  <c r="B33" i="31"/>
  <c r="F26" i="29" l="1"/>
  <c r="F27" i="30"/>
  <c r="F26" i="26"/>
  <c r="F27" i="26"/>
  <c r="D26" i="26"/>
  <c r="D27" i="26"/>
  <c r="I27" i="26"/>
  <c r="B15" i="7"/>
  <c r="AI11" i="13"/>
  <c r="T36" i="13"/>
  <c r="E34" i="30" l="1"/>
  <c r="E34" i="29"/>
  <c r="E34" i="26"/>
  <c r="J27" i="21" l="1"/>
  <c r="H24" i="21"/>
  <c r="H24" i="16"/>
  <c r="D16" i="15"/>
  <c r="K15" i="15"/>
  <c r="E15" i="15"/>
  <c r="D16" i="25"/>
  <c r="K15" i="25"/>
  <c r="E15" i="25"/>
  <c r="B12" i="25"/>
  <c r="K11" i="25"/>
  <c r="C11" i="25"/>
  <c r="I9" i="21" s="1"/>
  <c r="K11" i="15"/>
  <c r="B12" i="15"/>
  <c r="C11" i="15"/>
  <c r="I9" i="16" s="1"/>
  <c r="Z26" i="13" l="1"/>
  <c r="BM4" i="13"/>
  <c r="D9" i="30"/>
  <c r="I26" i="30" s="1"/>
  <c r="D8" i="30"/>
  <c r="H26" i="30" s="1"/>
  <c r="D9" i="29"/>
  <c r="I26" i="29" s="1"/>
  <c r="D8" i="29"/>
  <c r="H26" i="29" s="1"/>
  <c r="C24" i="7"/>
  <c r="F31" i="6" l="1"/>
  <c r="E31" i="6"/>
  <c r="E31" i="30" s="1"/>
  <c r="D30" i="6"/>
  <c r="D30" i="29" s="1"/>
  <c r="C40" i="7"/>
  <c r="C39" i="7"/>
  <c r="C35" i="7"/>
  <c r="C34" i="7"/>
  <c r="H35" i="30"/>
  <c r="D35" i="30"/>
  <c r="F33" i="30"/>
  <c r="E33" i="30"/>
  <c r="D32" i="30"/>
  <c r="H29" i="30"/>
  <c r="H28" i="30"/>
  <c r="F23" i="30"/>
  <c r="D23" i="30"/>
  <c r="M21" i="30"/>
  <c r="K21" i="30"/>
  <c r="H21" i="30"/>
  <c r="M20" i="30"/>
  <c r="K20" i="30"/>
  <c r="H20" i="30"/>
  <c r="G20" i="30"/>
  <c r="D20" i="30"/>
  <c r="K18" i="30"/>
  <c r="D18" i="30"/>
  <c r="L15" i="30"/>
  <c r="L4" i="30"/>
  <c r="D14" i="30" s="1"/>
  <c r="H35" i="29"/>
  <c r="D35" i="29"/>
  <c r="F33" i="29"/>
  <c r="E33" i="29"/>
  <c r="D32" i="29"/>
  <c r="H29" i="29"/>
  <c r="H28" i="29"/>
  <c r="F23" i="29"/>
  <c r="D23" i="29"/>
  <c r="M21" i="29"/>
  <c r="K21" i="29"/>
  <c r="H21" i="29"/>
  <c r="M20" i="29"/>
  <c r="K20" i="29"/>
  <c r="H20" i="29"/>
  <c r="G20" i="29"/>
  <c r="D20" i="29"/>
  <c r="K18" i="29"/>
  <c r="D18" i="29"/>
  <c r="L15" i="29"/>
  <c r="L4" i="29"/>
  <c r="D14" i="29" s="1"/>
  <c r="F23" i="26"/>
  <c r="D23" i="26"/>
  <c r="H35" i="26"/>
  <c r="D35" i="26"/>
  <c r="F33" i="26"/>
  <c r="E33" i="26"/>
  <c r="D32" i="26"/>
  <c r="H29" i="26"/>
  <c r="H28" i="26"/>
  <c r="M21" i="26"/>
  <c r="M20" i="26"/>
  <c r="K21" i="26"/>
  <c r="K20" i="26"/>
  <c r="H21" i="26"/>
  <c r="H20" i="26"/>
  <c r="G20" i="26"/>
  <c r="D20" i="26"/>
  <c r="K18" i="26"/>
  <c r="D18" i="26"/>
  <c r="L4" i="26"/>
  <c r="D14" i="26" s="1"/>
  <c r="D9" i="26"/>
  <c r="I26" i="26" s="1"/>
  <c r="D8" i="26"/>
  <c r="H26" i="26" s="1"/>
  <c r="AW35" i="13"/>
  <c r="T35" i="13"/>
  <c r="C30" i="7"/>
  <c r="C29" i="7"/>
  <c r="L15" i="26"/>
  <c r="D14" i="6" l="1"/>
  <c r="I23" i="29" l="1"/>
  <c r="I23" i="30"/>
  <c r="I23" i="26"/>
  <c r="H23" i="26"/>
  <c r="H23" i="29"/>
  <c r="H23" i="30"/>
  <c r="J27" i="16"/>
  <c r="Q13" i="25"/>
  <c r="L13" i="25"/>
  <c r="D13" i="25"/>
  <c r="I10" i="21"/>
  <c r="I11" i="21"/>
  <c r="L9" i="25"/>
  <c r="B9" i="25"/>
  <c r="I35" i="25" s="1"/>
  <c r="B8" i="25"/>
  <c r="B8" i="15"/>
  <c r="I4" i="14"/>
  <c r="AK6" i="13"/>
  <c r="BO34" i="13"/>
  <c r="AU33" i="13"/>
  <c r="AH32" i="13"/>
  <c r="AJ31" i="13"/>
  <c r="AQ19" i="13"/>
  <c r="AI7" i="13"/>
  <c r="B13" i="7"/>
  <c r="AR20" i="13"/>
  <c r="D6" i="14" s="1"/>
  <c r="L15" i="6"/>
  <c r="L18" i="21" l="1"/>
  <c r="I14" i="31"/>
  <c r="AO21" i="13"/>
  <c r="F31" i="26"/>
  <c r="F31" i="30"/>
  <c r="F31" i="29"/>
  <c r="E31" i="26"/>
  <c r="E31" i="29"/>
  <c r="D30" i="30"/>
  <c r="D30" i="26"/>
  <c r="S9" i="15"/>
  <c r="S9" i="25"/>
  <c r="Q9" i="25" s="1"/>
  <c r="I12" i="21"/>
  <c r="L18" i="16"/>
  <c r="C7" i="14" l="1"/>
  <c r="C17" i="31"/>
  <c r="Q13" i="15"/>
  <c r="L13" i="15"/>
  <c r="D13" i="15"/>
  <c r="L9" i="15"/>
  <c r="Q9" i="15" s="1"/>
  <c r="B9" i="15"/>
  <c r="I35" i="15" s="1"/>
  <c r="I10" i="16" l="1"/>
  <c r="I12" i="16"/>
  <c r="I11" i="16"/>
  <c r="AH34" i="13"/>
  <c r="D8" i="14" l="1"/>
  <c r="O19" i="13" l="1"/>
  <c r="C14" i="31" s="1"/>
  <c r="BR16" i="13"/>
  <c r="O18" i="13"/>
  <c r="O16" i="13"/>
  <c r="B6" i="25" s="1"/>
  <c r="O15" i="13"/>
  <c r="AI8" i="13"/>
  <c r="C18" i="21" l="1"/>
  <c r="C18" i="16"/>
  <c r="B3" i="15"/>
  <c r="B3" i="25"/>
  <c r="AP28" i="13"/>
  <c r="AP26" i="13"/>
  <c r="I6" i="25"/>
  <c r="B23" i="25" s="1"/>
  <c r="AZ18" i="13"/>
  <c r="BO18" i="13"/>
  <c r="C21" i="21"/>
  <c r="C21" i="16"/>
  <c r="C22" i="21"/>
  <c r="C22" i="16"/>
  <c r="C23" i="21"/>
  <c r="C23" i="16"/>
  <c r="B6" i="15"/>
  <c r="J23" i="21"/>
  <c r="J23" i="16"/>
  <c r="I6" i="15"/>
  <c r="B23" i="15" l="1"/>
  <c r="AV26" i="13"/>
  <c r="C25" i="7"/>
  <c r="F16" i="7"/>
  <c r="F15" i="7"/>
  <c r="F14" i="7"/>
  <c r="F13" i="7"/>
  <c r="F12" i="7"/>
  <c r="B14" i="7"/>
  <c r="B12" i="7"/>
  <c r="J20" i="13"/>
  <c r="C16" i="31" s="1"/>
  <c r="C3" i="14" l="1"/>
  <c r="C20" i="21"/>
  <c r="C20"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AA689E5D-144F-44D9-A47C-0C4C65AC3314}">
      <text>
        <r>
          <rPr>
            <sz val="9"/>
            <color indexed="81"/>
            <rFont val="MS P ゴシック"/>
            <family val="3"/>
            <charset val="128"/>
          </rPr>
          <t>▼を押下し、基礎級・随時３級・随時２級を選択</t>
        </r>
      </text>
    </comment>
    <comment ref="B5" authorId="0" shapeId="0" xr:uid="{2EFCA979-5AF3-4FCD-97C5-0A7D426861C6}">
      <text>
        <r>
          <rPr>
            <b/>
            <sz val="9"/>
            <color indexed="81"/>
            <rFont val="MS P ゴシック"/>
            <family val="3"/>
            <charset val="128"/>
          </rPr>
          <t>【重要】
本申請書は試験日時・試験会場が決まってから、当協会に郵送してください。
別シートの写真票を必ずダウンロード・作成（中厚口以上の用紙に印刷）して、本申請書と受検に必要な関係書類を一緒に送付してください。</t>
        </r>
      </text>
    </comment>
    <comment ref="D30" authorId="0" shapeId="0" xr:uid="{6928D107-B865-4DB3-9DAC-C4F0B4A06DC0}">
      <text>
        <r>
          <rPr>
            <sz val="9"/>
            <color indexed="81"/>
            <rFont val="MS P ゴシック"/>
            <family val="3"/>
            <charset val="128"/>
          </rPr>
          <t>試験会場が受入企業と異なる場合は上書き入力ください。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E4646CCE-AAF4-46FC-82D0-116AF81E8C1B}">
      <text>
        <r>
          <rPr>
            <sz val="9"/>
            <color indexed="81"/>
            <rFont val="MS P ゴシック"/>
            <family val="3"/>
            <charset val="128"/>
          </rPr>
          <t>▼を押下し、基礎級・随時３級・随時２級を選択</t>
        </r>
      </text>
    </comment>
    <comment ref="B5" authorId="0" shapeId="0" xr:uid="{98BBAFA1-F5FC-4368-8CAF-DC7F22898924}">
      <text>
        <r>
          <rPr>
            <b/>
            <sz val="9"/>
            <color indexed="81"/>
            <rFont val="MS P ゴシック"/>
            <family val="3"/>
            <charset val="128"/>
          </rPr>
          <t>【重要】
本申請書は試験日時・試験会場が決まってから、当協会に郵送してください。
別シートの写真票を必ずダウンロード・作成（中厚口以上の用紙に印刷）して、本申請書と受検に必要な関係書類を一緒に送付してください。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E83CFC50-BE3C-46E2-AE89-B55E4F2B3E1B}">
      <text>
        <r>
          <rPr>
            <sz val="9"/>
            <color indexed="81"/>
            <rFont val="MS P ゴシック"/>
            <family val="3"/>
            <charset val="128"/>
          </rPr>
          <t>▼を押下し、基礎級・随時３級・随時２級を選択</t>
        </r>
      </text>
    </comment>
    <comment ref="B5" authorId="0" shapeId="0" xr:uid="{64378D1E-5A35-41B7-8747-9CDCEE9AE913}">
      <text>
        <r>
          <rPr>
            <b/>
            <sz val="9"/>
            <color indexed="81"/>
            <rFont val="MS P ゴシック"/>
            <family val="3"/>
            <charset val="128"/>
          </rPr>
          <t>【重要】
本申請書は試験日時・試験会場が決まってから、当協会に郵送してください。
別シートの写真票を必ずダウンロード・作成（中厚口以上の用紙に印刷）して、本申請書と受検に必要な関係書類を一緒に送付してください。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20624797-5C84-47C5-BE90-FAC9E600B099}">
      <text>
        <r>
          <rPr>
            <sz val="9"/>
            <color indexed="81"/>
            <rFont val="MS P ゴシック"/>
            <family val="3"/>
            <charset val="128"/>
          </rPr>
          <t>▼を押下し、基礎級・随時３級・随時２級を選択</t>
        </r>
      </text>
    </comment>
    <comment ref="B5" authorId="0" shapeId="0" xr:uid="{0719C845-0CB6-468C-83EC-9F56598D1AC5}">
      <text>
        <r>
          <rPr>
            <b/>
            <sz val="9"/>
            <color indexed="81"/>
            <rFont val="MS P ゴシック"/>
            <family val="3"/>
            <charset val="128"/>
          </rPr>
          <t>【重要】
本申請書は試験日時・試験会場が決まってから、当協会に郵送してください。
別シートの写真票を必ずダウンロード・作成（中厚口以上の用紙に印刷）して、本申請書と受検に必要な関係書類を一緒に送付してください。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F2361602-6692-47AC-8383-3BA99786AC5F}">
      <text>
        <r>
          <rPr>
            <b/>
            <sz val="16"/>
            <color indexed="81"/>
            <rFont val="MS P ゴシック"/>
            <family val="3"/>
            <charset val="128"/>
          </rPr>
          <t>・申請書と一緒に、当該写真票を必ず提出してください。
・当該写真票は、実習実施先・試験日・級・作業毎に作成してください。
・受検者が４名以上の場合は、複数枚、当該写真票を印刷（中厚口以上の用紙）し、作成してください。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Y1" authorId="0" shapeId="0" xr:uid="{78D39340-2277-4D6D-A1E7-E2074F67535B}">
      <text>
        <r>
          <rPr>
            <sz val="9"/>
            <color indexed="81"/>
            <rFont val="MS P ゴシック"/>
            <family val="3"/>
            <charset val="128"/>
          </rPr>
          <t>日程調整用紙№を入力</t>
        </r>
      </text>
    </comment>
    <comment ref="AJ31" authorId="0" shapeId="0" xr:uid="{B4FE77FC-A0CB-4E16-A61F-75EE2DF62E48}">
      <text>
        <r>
          <rPr>
            <sz val="9"/>
            <color indexed="81"/>
            <rFont val="MS P ゴシック"/>
            <family val="3"/>
            <charset val="128"/>
          </rPr>
          <t>受検票等を監理団体へ送付希望の場合は①に○の上、この欄を削除してください。</t>
        </r>
      </text>
    </comment>
    <comment ref="X39" authorId="0" shapeId="0" xr:uid="{7BFDA8C3-F295-42FC-8FCD-F2016900DABB}">
      <text>
        <r>
          <rPr>
            <sz val="9"/>
            <color indexed="10"/>
            <rFont val="MS P ゴシック"/>
            <family val="3"/>
            <charset val="128"/>
          </rPr>
          <t>有の場合「〇」を入力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9" authorId="0" shapeId="0" xr:uid="{690DCA35-D91A-4B14-A0B6-0FC83E2FFEF9}">
      <text>
        <r>
          <rPr>
            <sz val="9"/>
            <color indexed="81"/>
            <rFont val="MS P ゴシック"/>
            <family val="3"/>
            <charset val="128"/>
          </rPr>
          <t>※工場内に複数の建物がある場合、工場配置図に試験場所を明示願います。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FB02435E-A19A-4BAC-86F6-BB160531F010}">
      <text>
        <r>
          <rPr>
            <sz val="9"/>
            <color indexed="81"/>
            <rFont val="MS P ゴシック"/>
            <family val="3"/>
            <charset val="128"/>
          </rPr>
          <t>　監理団体等が推薦される場合は、上書き入力してください。</t>
        </r>
      </text>
    </comment>
    <comment ref="B12" authorId="0" shapeId="0" xr:uid="{A62E3965-DA1D-455C-A977-A2B3C7100427}">
      <text>
        <r>
          <rPr>
            <sz val="9"/>
            <color indexed="81"/>
            <rFont val="MS P ゴシック"/>
            <family val="3"/>
            <charset val="128"/>
          </rPr>
          <t>無所属の方は本人現住所のみ入力ください。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4CB63072-37E0-46D0-B234-B74DDA59A471}">
      <text>
        <r>
          <rPr>
            <sz val="9"/>
            <color indexed="81"/>
            <rFont val="MS P ゴシック"/>
            <family val="3"/>
            <charset val="128"/>
          </rPr>
          <t>　監理団体等が推薦される場合は、上書き入力してください。</t>
        </r>
      </text>
    </comment>
    <comment ref="B12" authorId="0" shapeId="0" xr:uid="{E6DA6737-358A-486E-856F-0A6AB13A6C36}">
      <text>
        <r>
          <rPr>
            <sz val="9"/>
            <color indexed="81"/>
            <rFont val="MS P ゴシック"/>
            <family val="3"/>
            <charset val="128"/>
          </rPr>
          <t>無所属の方は本人現住所のみ入力ください。</t>
        </r>
      </text>
    </comment>
  </commentList>
</comments>
</file>

<file path=xl/sharedStrings.xml><?xml version="1.0" encoding="utf-8"?>
<sst xmlns="http://schemas.openxmlformats.org/spreadsheetml/2006/main" count="997" uniqueCount="390">
  <si>
    <t>性別</t>
    <rPh sb="0" eb="2">
      <t>セイベツ</t>
    </rPh>
    <phoneticPr fontId="1"/>
  </si>
  <si>
    <t>国籍</t>
    <rPh sb="0" eb="2">
      <t>コクセキ</t>
    </rPh>
    <phoneticPr fontId="1"/>
  </si>
  <si>
    <t>実技・学科両方受検</t>
    <rPh sb="0" eb="2">
      <t>ジツギ</t>
    </rPh>
    <rPh sb="3" eb="5">
      <t>ガッカ</t>
    </rPh>
    <rPh sb="5" eb="7">
      <t>リョウホウ</t>
    </rPh>
    <rPh sb="7" eb="9">
      <t>ジュケン</t>
    </rPh>
    <phoneticPr fontId="1"/>
  </si>
  <si>
    <t>読み（カタカナ）</t>
    <rPh sb="0" eb="1">
      <t>ヨ</t>
    </rPh>
    <phoneticPr fontId="1"/>
  </si>
  <si>
    <t>確認事項</t>
    <rPh sb="0" eb="2">
      <t>カクニン</t>
    </rPh>
    <rPh sb="2" eb="4">
      <t>ジコウ</t>
    </rPh>
    <phoneticPr fontId="1"/>
  </si>
  <si>
    <t>会場住所</t>
    <rPh sb="0" eb="2">
      <t>カイジョウ</t>
    </rPh>
    <rPh sb="2" eb="4">
      <t>ジュウショ</t>
    </rPh>
    <phoneticPr fontId="1"/>
  </si>
  <si>
    <t>監理団体名</t>
    <rPh sb="0" eb="2">
      <t>カンリ</t>
    </rPh>
    <rPh sb="2" eb="4">
      <t>ダンタイ</t>
    </rPh>
    <rPh sb="4" eb="5">
      <t>メイ</t>
    </rPh>
    <phoneticPr fontId="1"/>
  </si>
  <si>
    <t>受検資格</t>
    <rPh sb="0" eb="2">
      <t>ジュケン</t>
    </rPh>
    <rPh sb="2" eb="4">
      <t>シカク</t>
    </rPh>
    <phoneticPr fontId="1"/>
  </si>
  <si>
    <t>試験免除</t>
    <rPh sb="0" eb="2">
      <t>シケン</t>
    </rPh>
    <rPh sb="2" eb="4">
      <t>メンジョ</t>
    </rPh>
    <phoneticPr fontId="1"/>
  </si>
  <si>
    <t>学科免除</t>
    <rPh sb="0" eb="2">
      <t>ガッカ</t>
    </rPh>
    <rPh sb="2" eb="4">
      <t>メンジョ</t>
    </rPh>
    <phoneticPr fontId="1"/>
  </si>
  <si>
    <t>実技免除</t>
    <rPh sb="0" eb="2">
      <t>ジツギ</t>
    </rPh>
    <rPh sb="2" eb="4">
      <t>メンジョ</t>
    </rPh>
    <phoneticPr fontId="1"/>
  </si>
  <si>
    <t>実習機関</t>
    <rPh sb="0" eb="2">
      <t>ジッシュウ</t>
    </rPh>
    <rPh sb="2" eb="4">
      <t>キカン</t>
    </rPh>
    <phoneticPr fontId="1"/>
  </si>
  <si>
    <t>基礎級
随時3級
合格情報</t>
    <rPh sb="0" eb="3">
      <t>キソキュウ</t>
    </rPh>
    <rPh sb="4" eb="6">
      <t>ズイジ</t>
    </rPh>
    <rPh sb="7" eb="8">
      <t>キュウ</t>
    </rPh>
    <rPh sb="9" eb="11">
      <t>ゴウカク</t>
    </rPh>
    <rPh sb="11" eb="13">
      <t>ジョウホウ</t>
    </rPh>
    <phoneticPr fontId="1"/>
  </si>
  <si>
    <t>住所・ＴＥＬ</t>
    <rPh sb="0" eb="2">
      <t>ジュウショ</t>
    </rPh>
    <phoneticPr fontId="1"/>
  </si>
  <si>
    <t>試験開始時間</t>
    <rPh sb="0" eb="2">
      <t>シケン</t>
    </rPh>
    <rPh sb="2" eb="4">
      <t>カイシ</t>
    </rPh>
    <rPh sb="4" eb="6">
      <t>ジカン</t>
    </rPh>
    <phoneticPr fontId="1"/>
  </si>
  <si>
    <t>日付（西暦）</t>
    <rPh sb="0" eb="2">
      <t>ヒヅケ</t>
    </rPh>
    <rPh sb="3" eb="5">
      <t>セイレキ</t>
    </rPh>
    <phoneticPr fontId="1"/>
  </si>
  <si>
    <t>合格年月日・合格番号</t>
    <rPh sb="6" eb="8">
      <t>ゴウカク</t>
    </rPh>
    <rPh sb="8" eb="10">
      <t>バンゴウ</t>
    </rPh>
    <phoneticPr fontId="1"/>
  </si>
  <si>
    <t>号</t>
    <rPh sb="0" eb="1">
      <t>ゴウ</t>
    </rPh>
    <phoneticPr fontId="1"/>
  </si>
  <si>
    <t>年　　　月　　　日</t>
    <phoneticPr fontId="1"/>
  </si>
  <si>
    <t>試験会場名</t>
    <rPh sb="0" eb="2">
      <t>シケン</t>
    </rPh>
    <rPh sb="2" eb="4">
      <t>カイジョウ</t>
    </rPh>
    <rPh sb="4" eb="5">
      <t>メイ</t>
    </rPh>
    <phoneticPr fontId="1"/>
  </si>
  <si>
    <t>級</t>
    <rPh sb="0" eb="1">
      <t>キュウ</t>
    </rPh>
    <phoneticPr fontId="1"/>
  </si>
  <si>
    <t>職種</t>
    <rPh sb="0" eb="2">
      <t>ショクシュ</t>
    </rPh>
    <phoneticPr fontId="1"/>
  </si>
  <si>
    <t>作業</t>
    <rPh sb="0" eb="2">
      <t>サギョウ</t>
    </rPh>
    <phoneticPr fontId="1"/>
  </si>
  <si>
    <t>試験日</t>
    <rPh sb="0" eb="3">
      <t>シケンビ</t>
    </rPh>
    <phoneticPr fontId="1"/>
  </si>
  <si>
    <r>
      <t xml:space="preserve">写真を貼る際は、裏面に受検者名を書いてください。また、のりで用紙が破れないように注意してください。
</t>
    </r>
    <r>
      <rPr>
        <b/>
        <sz val="16"/>
        <color rgb="FFFF0000"/>
        <rFont val="ＭＳ Ｐゴシック"/>
        <family val="3"/>
        <charset val="128"/>
        <scheme val="minor"/>
      </rPr>
      <t>※受検番号の欄は、記入しないでください。</t>
    </r>
    <rPh sb="0" eb="2">
      <t>シャシン</t>
    </rPh>
    <rPh sb="3" eb="4">
      <t>ハ</t>
    </rPh>
    <rPh sb="5" eb="6">
      <t>サイ</t>
    </rPh>
    <rPh sb="8" eb="10">
      <t>ウラメン</t>
    </rPh>
    <rPh sb="11" eb="14">
      <t>ジュケンシャ</t>
    </rPh>
    <rPh sb="14" eb="15">
      <t>メイ</t>
    </rPh>
    <rPh sb="16" eb="17">
      <t>カ</t>
    </rPh>
    <rPh sb="30" eb="32">
      <t>ヨウシ</t>
    </rPh>
    <rPh sb="33" eb="34">
      <t>ヤブ</t>
    </rPh>
    <rPh sb="40" eb="42">
      <t>チュウイ</t>
    </rPh>
    <rPh sb="51" eb="53">
      <t>ジュケン</t>
    </rPh>
    <rPh sb="53" eb="55">
      <t>バンゴウ</t>
    </rPh>
    <rPh sb="56" eb="57">
      <t>ラン</t>
    </rPh>
    <rPh sb="59" eb="61">
      <t>キニュウ</t>
    </rPh>
    <phoneticPr fontId="1"/>
  </si>
  <si>
    <r>
      <rPr>
        <sz val="16"/>
        <color theme="1"/>
        <rFont val="ＭＳ Ｐゴシック"/>
        <family val="3"/>
        <charset val="128"/>
        <scheme val="minor"/>
      </rPr>
      <t>写真</t>
    </r>
    <r>
      <rPr>
        <sz val="11"/>
        <color theme="1"/>
        <rFont val="ＭＳ Ｐゴシック"/>
        <family val="2"/>
        <scheme val="minor"/>
      </rPr>
      <t xml:space="preserve">
</t>
    </r>
    <r>
      <rPr>
        <sz val="14"/>
        <color theme="1"/>
        <rFont val="ＭＳ Ｐゴシック"/>
        <family val="3"/>
        <charset val="128"/>
        <scheme val="minor"/>
      </rPr>
      <t>縦4ｃｍ×横3ｃｍ</t>
    </r>
    <rPh sb="0" eb="2">
      <t>シャシン</t>
    </rPh>
    <rPh sb="3" eb="4">
      <t>タテ</t>
    </rPh>
    <rPh sb="8" eb="9">
      <t>ヨコ</t>
    </rPh>
    <phoneticPr fontId="1"/>
  </si>
  <si>
    <r>
      <rPr>
        <sz val="16"/>
        <color theme="1"/>
        <rFont val="ＭＳ Ｐゴシック"/>
        <family val="3"/>
        <charset val="128"/>
        <scheme val="minor"/>
      </rPr>
      <t>受検区分</t>
    </r>
    <r>
      <rPr>
        <sz val="13"/>
        <color theme="1"/>
        <rFont val="ＭＳ Ｐゴシック"/>
        <family val="2"/>
        <scheme val="minor"/>
      </rPr>
      <t xml:space="preserve">
（○で囲む）</t>
    </r>
    <rPh sb="0" eb="2">
      <t>ジュケン</t>
    </rPh>
    <rPh sb="2" eb="4">
      <t>クブン</t>
    </rPh>
    <rPh sb="8" eb="9">
      <t>カコ</t>
    </rPh>
    <phoneticPr fontId="1"/>
  </si>
  <si>
    <t>実技　　・　　学科</t>
    <rPh sb="0" eb="2">
      <t>ジツギ</t>
    </rPh>
    <rPh sb="7" eb="9">
      <t>ガッカ</t>
    </rPh>
    <phoneticPr fontId="1"/>
  </si>
  <si>
    <r>
      <rPr>
        <sz val="16"/>
        <color theme="1"/>
        <rFont val="ＭＳ Ｐゴシック"/>
        <family val="3"/>
        <charset val="128"/>
        <scheme val="minor"/>
      </rPr>
      <t>読み</t>
    </r>
    <r>
      <rPr>
        <sz val="13"/>
        <color theme="1"/>
        <rFont val="ＭＳ Ｐゴシック"/>
        <family val="3"/>
        <charset val="128"/>
        <scheme val="minor"/>
      </rPr>
      <t xml:space="preserve">
</t>
    </r>
    <r>
      <rPr>
        <sz val="12"/>
        <color theme="1"/>
        <rFont val="ＭＳ Ｐゴシック"/>
        <family val="3"/>
        <charset val="128"/>
        <scheme val="minor"/>
      </rPr>
      <t>（カタカナ）</t>
    </r>
    <rPh sb="0" eb="1">
      <t>ヨ</t>
    </rPh>
    <phoneticPr fontId="1"/>
  </si>
  <si>
    <r>
      <rPr>
        <sz val="16"/>
        <color theme="1"/>
        <rFont val="ＭＳ Ｐゴシック"/>
        <family val="3"/>
        <charset val="128"/>
        <scheme val="minor"/>
      </rPr>
      <t>氏名</t>
    </r>
    <r>
      <rPr>
        <sz val="13"/>
        <color theme="1"/>
        <rFont val="ＭＳ Ｐゴシック"/>
        <family val="3"/>
        <charset val="128"/>
        <scheme val="minor"/>
      </rPr>
      <t xml:space="preserve">
</t>
    </r>
    <r>
      <rPr>
        <sz val="12"/>
        <color theme="1"/>
        <rFont val="ＭＳ Ｐゴシック"/>
        <family val="3"/>
        <charset val="128"/>
        <scheme val="minor"/>
      </rPr>
      <t>（アルファベット）</t>
    </r>
    <rPh sb="0" eb="2">
      <t>シメイ</t>
    </rPh>
    <phoneticPr fontId="1"/>
  </si>
  <si>
    <t>　技能検定を受けたいので申請します。</t>
    <rPh sb="1" eb="3">
      <t>ギノウ</t>
    </rPh>
    <rPh sb="3" eb="5">
      <t>ケンテイ</t>
    </rPh>
    <rPh sb="6" eb="7">
      <t>ウ</t>
    </rPh>
    <rPh sb="12" eb="14">
      <t>シンセイ</t>
    </rPh>
    <phoneticPr fontId="1"/>
  </si>
  <si>
    <t>本人署名または押印</t>
    <rPh sb="0" eb="2">
      <t>ホンニン</t>
    </rPh>
    <rPh sb="2" eb="4">
      <t>ショメイ</t>
    </rPh>
    <rPh sb="7" eb="9">
      <t>オウイン</t>
    </rPh>
    <phoneticPr fontId="1"/>
  </si>
  <si>
    <t>㊞</t>
    <phoneticPr fontId="1"/>
  </si>
  <si>
    <t>検定職種</t>
    <rPh sb="0" eb="2">
      <t>ケンテイ</t>
    </rPh>
    <rPh sb="2" eb="4">
      <t>ショクシュ</t>
    </rPh>
    <phoneticPr fontId="1"/>
  </si>
  <si>
    <t>受検者氏名
（アルファベット）</t>
    <rPh sb="0" eb="2">
      <t>ジュケン</t>
    </rPh>
    <rPh sb="2" eb="3">
      <t>シャ</t>
    </rPh>
    <rPh sb="3" eb="5">
      <t>シメイ</t>
    </rPh>
    <phoneticPr fontId="1"/>
  </si>
  <si>
    <t>受検区分
（区分名の
右側空欄に
○をつける）</t>
    <rPh sb="0" eb="2">
      <t>ジュケン</t>
    </rPh>
    <rPh sb="2" eb="4">
      <t>クブン</t>
    </rPh>
    <rPh sb="6" eb="8">
      <t>クブン</t>
    </rPh>
    <rPh sb="8" eb="9">
      <t>メイ</t>
    </rPh>
    <rPh sb="11" eb="12">
      <t>ミギ</t>
    </rPh>
    <rPh sb="12" eb="13">
      <t>ガワ</t>
    </rPh>
    <rPh sb="13" eb="15">
      <t>クウラン</t>
    </rPh>
    <phoneticPr fontId="1"/>
  </si>
  <si>
    <t>受検地（申請した都道府県）</t>
    <rPh sb="0" eb="3">
      <t>ジュケンチ</t>
    </rPh>
    <rPh sb="4" eb="6">
      <t>シンセイ</t>
    </rPh>
    <rPh sb="8" eb="12">
      <t>トドウフケン</t>
    </rPh>
    <phoneticPr fontId="1"/>
  </si>
  <si>
    <r>
      <t>学科のみ（実技免除</t>
    </r>
    <r>
      <rPr>
        <b/>
        <u/>
        <sz val="11"/>
        <color theme="1"/>
        <rFont val="ＭＳ Ｐゴシック"/>
        <family val="3"/>
        <charset val="128"/>
        <scheme val="minor"/>
      </rPr>
      <t>なし</t>
    </r>
    <r>
      <rPr>
        <sz val="11"/>
        <color theme="1"/>
        <rFont val="ＭＳ Ｐゴシック"/>
        <family val="3"/>
        <charset val="128"/>
        <scheme val="minor"/>
      </rPr>
      <t>）</t>
    </r>
    <rPh sb="0" eb="2">
      <t>ガッカ</t>
    </rPh>
    <rPh sb="5" eb="7">
      <t>ジツギ</t>
    </rPh>
    <rPh sb="7" eb="9">
      <t>メンジョ</t>
    </rPh>
    <phoneticPr fontId="1"/>
  </si>
  <si>
    <r>
      <t>実技のみ（学科免除</t>
    </r>
    <r>
      <rPr>
        <b/>
        <u/>
        <sz val="11"/>
        <color theme="1"/>
        <rFont val="ＭＳ Ｐゴシック"/>
        <family val="3"/>
        <charset val="128"/>
        <scheme val="minor"/>
      </rPr>
      <t>なし</t>
    </r>
    <r>
      <rPr>
        <sz val="11"/>
        <color theme="1"/>
        <rFont val="ＭＳ Ｐゴシック"/>
        <family val="3"/>
        <charset val="128"/>
        <scheme val="minor"/>
      </rPr>
      <t>）</t>
    </r>
    <rPh sb="0" eb="2">
      <t>ジツギ</t>
    </rPh>
    <rPh sb="5" eb="7">
      <t>ガッカ</t>
    </rPh>
    <rPh sb="7" eb="9">
      <t>メンジョ</t>
    </rPh>
    <phoneticPr fontId="1"/>
  </si>
  <si>
    <r>
      <t>学科のみ（実技</t>
    </r>
    <r>
      <rPr>
        <b/>
        <u/>
        <sz val="11"/>
        <color theme="1"/>
        <rFont val="ＭＳ Ｐゴシック"/>
        <family val="3"/>
        <charset val="128"/>
        <scheme val="minor"/>
      </rPr>
      <t>合格済</t>
    </r>
    <r>
      <rPr>
        <sz val="11"/>
        <color theme="1"/>
        <rFont val="ＭＳ Ｐゴシック"/>
        <family val="3"/>
        <charset val="128"/>
        <scheme val="minor"/>
      </rPr>
      <t>）</t>
    </r>
    <phoneticPr fontId="1"/>
  </si>
  <si>
    <r>
      <t>実技のみ（学科</t>
    </r>
    <r>
      <rPr>
        <b/>
        <u/>
        <sz val="11"/>
        <color theme="1"/>
        <rFont val="ＭＳ Ｐゴシック"/>
        <family val="3"/>
        <charset val="128"/>
        <scheme val="minor"/>
      </rPr>
      <t>合格済</t>
    </r>
    <r>
      <rPr>
        <sz val="11"/>
        <color theme="1"/>
        <rFont val="ＭＳ Ｐゴシック"/>
        <family val="3"/>
        <charset val="128"/>
        <scheme val="minor"/>
      </rPr>
      <t>）</t>
    </r>
    <rPh sb="0" eb="2">
      <t>ジツギ</t>
    </rPh>
    <rPh sb="5" eb="7">
      <t>ガッカ</t>
    </rPh>
    <rPh sb="7" eb="9">
      <t>ゴウカク</t>
    </rPh>
    <rPh sb="9" eb="10">
      <t>スミ</t>
    </rPh>
    <phoneticPr fontId="1"/>
  </si>
  <si>
    <r>
      <t>両方免除
（実技・学科</t>
    </r>
    <r>
      <rPr>
        <b/>
        <u/>
        <sz val="11"/>
        <color theme="1"/>
        <rFont val="ＭＳ Ｐゴシック"/>
        <family val="3"/>
        <charset val="128"/>
        <scheme val="minor"/>
      </rPr>
      <t>共に合格済</t>
    </r>
    <r>
      <rPr>
        <sz val="11"/>
        <color theme="1"/>
        <rFont val="ＭＳ Ｐゴシック"/>
        <family val="3"/>
        <charset val="128"/>
        <scheme val="minor"/>
      </rPr>
      <t>）</t>
    </r>
    <rPh sb="0" eb="2">
      <t>リョウホウ</t>
    </rPh>
    <rPh sb="2" eb="4">
      <t>メンジョ</t>
    </rPh>
    <rPh sb="6" eb="8">
      <t>ジツギ</t>
    </rPh>
    <rPh sb="9" eb="11">
      <t>ガッカ</t>
    </rPh>
    <rPh sb="11" eb="12">
      <t>トモ</t>
    </rPh>
    <rPh sb="13" eb="15">
      <t>ゴウカク</t>
    </rPh>
    <rPh sb="15" eb="16">
      <t>スミ</t>
    </rPh>
    <phoneticPr fontId="1"/>
  </si>
  <si>
    <r>
      <t xml:space="preserve">試験日時
</t>
    </r>
    <r>
      <rPr>
        <b/>
        <sz val="11"/>
        <color rgb="FFFF0000"/>
        <rFont val="ＭＳ Ｐゴシック"/>
        <family val="3"/>
        <charset val="128"/>
        <scheme val="minor"/>
      </rPr>
      <t>※当協会と
調整後記入</t>
    </r>
    <rPh sb="0" eb="3">
      <t>シケンビ</t>
    </rPh>
    <rPh sb="3" eb="4">
      <t>ジ</t>
    </rPh>
    <rPh sb="6" eb="9">
      <t>トウキョウカイ</t>
    </rPh>
    <rPh sb="11" eb="14">
      <t>チョウセイゴ</t>
    </rPh>
    <rPh sb="14" eb="16">
      <t>キニュウ</t>
    </rPh>
    <phoneticPr fontId="1"/>
  </si>
  <si>
    <t>　滋賀県知事　様</t>
    <phoneticPr fontId="1"/>
  </si>
  <si>
    <t>生年月日（西暦）</t>
    <phoneticPr fontId="1"/>
  </si>
  <si>
    <t>選択作業</t>
    <rPh sb="0" eb="2">
      <t>センタク</t>
    </rPh>
    <rPh sb="2" eb="4">
      <t>サギョウ</t>
    </rPh>
    <phoneticPr fontId="1"/>
  </si>
  <si>
    <t>満年齢</t>
    <rPh sb="0" eb="1">
      <t>マン</t>
    </rPh>
    <rPh sb="1" eb="3">
      <t>ネンレイ</t>
    </rPh>
    <phoneticPr fontId="1"/>
  </si>
  <si>
    <t>住所</t>
    <phoneticPr fontId="1"/>
  </si>
  <si>
    <t>開始</t>
    <rPh sb="0" eb="2">
      <t>カイシ</t>
    </rPh>
    <phoneticPr fontId="1"/>
  </si>
  <si>
    <t>終了予定</t>
    <rPh sb="0" eb="2">
      <t>シュウリョウ</t>
    </rPh>
    <rPh sb="2" eb="4">
      <t>ヨテイ</t>
    </rPh>
    <phoneticPr fontId="1"/>
  </si>
  <si>
    <t>職種</t>
    <phoneticPr fontId="1"/>
  </si>
  <si>
    <t>級</t>
    <phoneticPr fontId="1"/>
  </si>
  <si>
    <t>才</t>
    <rPh sb="0" eb="1">
      <t>サイ</t>
    </rPh>
    <phoneticPr fontId="1"/>
  </si>
  <si>
    <t>※受検番号</t>
    <rPh sb="1" eb="3">
      <t>ジュケン</t>
    </rPh>
    <rPh sb="3" eb="5">
      <t>バンゴウ</t>
    </rPh>
    <phoneticPr fontId="1"/>
  </si>
  <si>
    <t>上の欄は、随時３級受検⇒基礎級の技能士合格情報、随時２級受検⇒随時３級の技能士合格または実技一部合格情報を記載。　※合格証の（写）添付</t>
    <rPh sb="0" eb="1">
      <t>ウエ</t>
    </rPh>
    <rPh sb="2" eb="3">
      <t>ラン</t>
    </rPh>
    <rPh sb="5" eb="7">
      <t>ズイジ</t>
    </rPh>
    <rPh sb="8" eb="9">
      <t>キュウ</t>
    </rPh>
    <rPh sb="9" eb="11">
      <t>ジュケン</t>
    </rPh>
    <rPh sb="12" eb="14">
      <t>キソ</t>
    </rPh>
    <rPh sb="14" eb="15">
      <t>キュウ</t>
    </rPh>
    <rPh sb="16" eb="19">
      <t>ギノウシ</t>
    </rPh>
    <rPh sb="19" eb="21">
      <t>ゴウカク</t>
    </rPh>
    <rPh sb="21" eb="23">
      <t>ジョウホウ</t>
    </rPh>
    <rPh sb="24" eb="26">
      <t>ズイジ</t>
    </rPh>
    <rPh sb="27" eb="28">
      <t>キュウ</t>
    </rPh>
    <rPh sb="28" eb="30">
      <t>ジュケン</t>
    </rPh>
    <rPh sb="31" eb="33">
      <t>ズイジ</t>
    </rPh>
    <rPh sb="34" eb="35">
      <t>キュウ</t>
    </rPh>
    <rPh sb="36" eb="39">
      <t>ギノウシ</t>
    </rPh>
    <rPh sb="39" eb="41">
      <t>ゴウカク</t>
    </rPh>
    <rPh sb="44" eb="46">
      <t>ジツギ</t>
    </rPh>
    <rPh sb="46" eb="48">
      <t>イチブ</t>
    </rPh>
    <rPh sb="48" eb="50">
      <t>ゴウカク</t>
    </rPh>
    <rPh sb="50" eb="52">
      <t>ジョウホウ</t>
    </rPh>
    <rPh sb="53" eb="55">
      <t>キサイ</t>
    </rPh>
    <rPh sb="58" eb="60">
      <t>ゴウカク</t>
    </rPh>
    <rPh sb="60" eb="61">
      <t>ショウ</t>
    </rPh>
    <rPh sb="63" eb="64">
      <t>ウツ</t>
    </rPh>
    <rPh sb="65" eb="67">
      <t>テンプ</t>
    </rPh>
    <phoneticPr fontId="1"/>
  </si>
  <si>
    <t>実技（機械検査）</t>
    <rPh sb="0" eb="2">
      <t>ジツギ</t>
    </rPh>
    <rPh sb="3" eb="7">
      <t>キカイケンサ</t>
    </rPh>
    <phoneticPr fontId="1"/>
  </si>
  <si>
    <t>実技（婦人子供既製服縫製）</t>
    <rPh sb="0" eb="2">
      <t>ジツギ</t>
    </rPh>
    <phoneticPr fontId="1"/>
  </si>
  <si>
    <t>実技（上記以外）</t>
    <rPh sb="0" eb="2">
      <t>ジツギ</t>
    </rPh>
    <rPh sb="3" eb="5">
      <t>ジョウキ</t>
    </rPh>
    <rPh sb="5" eb="7">
      <t>イガイ</t>
    </rPh>
    <phoneticPr fontId="1"/>
  </si>
  <si>
    <t>監理団体
連絡先</t>
    <rPh sb="0" eb="2">
      <t>カンリ</t>
    </rPh>
    <rPh sb="2" eb="4">
      <t>ダンタイ</t>
    </rPh>
    <rPh sb="5" eb="8">
      <t>レンラクサキ</t>
    </rPh>
    <phoneticPr fontId="1"/>
  </si>
  <si>
    <t>監理団体
住所</t>
    <rPh sb="0" eb="2">
      <t>カンリ</t>
    </rPh>
    <rPh sb="2" eb="4">
      <t>ダンタイ</t>
    </rPh>
    <rPh sb="5" eb="7">
      <t>ジュウショ</t>
    </rPh>
    <phoneticPr fontId="1"/>
  </si>
  <si>
    <t>学科</t>
    <phoneticPr fontId="1"/>
  </si>
  <si>
    <t>担当者
（役職・氏名）</t>
    <rPh sb="0" eb="3">
      <t>タントウシャ</t>
    </rPh>
    <rPh sb="5" eb="7">
      <t>ヤクショク</t>
    </rPh>
    <rPh sb="8" eb="10">
      <t>シメイ</t>
    </rPh>
    <phoneticPr fontId="1"/>
  </si>
  <si>
    <t>収納日</t>
    <rPh sb="0" eb="2">
      <t>シュウノウ</t>
    </rPh>
    <rPh sb="2" eb="3">
      <t>ビ</t>
    </rPh>
    <phoneticPr fontId="1"/>
  </si>
  <si>
    <t>年　　月　　日</t>
    <rPh sb="0" eb="1">
      <t>ネン</t>
    </rPh>
    <rPh sb="3" eb="4">
      <t>ツキ</t>
    </rPh>
    <rPh sb="6" eb="7">
      <t>ニチ</t>
    </rPh>
    <phoneticPr fontId="1"/>
  </si>
  <si>
    <t>※
資格判定</t>
    <rPh sb="2" eb="4">
      <t>シカク</t>
    </rPh>
    <rPh sb="4" eb="6">
      <t>ハンテイ</t>
    </rPh>
    <phoneticPr fontId="1"/>
  </si>
  <si>
    <t>※
受検手数料
収納</t>
    <rPh sb="2" eb="4">
      <t>ジュケン</t>
    </rPh>
    <rPh sb="4" eb="7">
      <t>テスウリョウ</t>
    </rPh>
    <rPh sb="8" eb="10">
      <t>シュウノウ</t>
    </rPh>
    <phoneticPr fontId="1"/>
  </si>
  <si>
    <t>１．本人署名の氏名欄は、本人が署名した場合は押印の必要はありません。</t>
    <rPh sb="2" eb="4">
      <t>ホンニン</t>
    </rPh>
    <rPh sb="4" eb="6">
      <t>ショメイ</t>
    </rPh>
    <rPh sb="7" eb="9">
      <t>シメイ</t>
    </rPh>
    <rPh sb="9" eb="10">
      <t>ラン</t>
    </rPh>
    <rPh sb="12" eb="14">
      <t>ホンニン</t>
    </rPh>
    <rPh sb="15" eb="17">
      <t>ショメイ</t>
    </rPh>
    <rPh sb="19" eb="21">
      <t>バアイ</t>
    </rPh>
    <rPh sb="22" eb="24">
      <t>オウイン</t>
    </rPh>
    <rPh sb="25" eb="27">
      <t>ヒツヨウ</t>
    </rPh>
    <phoneticPr fontId="20"/>
  </si>
  <si>
    <t>２．　１以外の項目については、代理の者の記入も可とする。</t>
    <phoneticPr fontId="1"/>
  </si>
  <si>
    <t>３．氏名は、パスポート（写）の氏名と必ず一致すること。
フリガナはカタカナで記入すること。</t>
    <phoneticPr fontId="1"/>
  </si>
  <si>
    <t>４．パスポート（写）を、申請書に必ず貼付のこと。</t>
    <rPh sb="12" eb="15">
      <t>シンセイショ</t>
    </rPh>
    <phoneticPr fontId="1"/>
  </si>
  <si>
    <t>５．手数料については、受検する試験（実技・学科）手数料を申請と同時に納付すること。</t>
    <phoneticPr fontId="1"/>
  </si>
  <si>
    <t>６．試験の免除資格がある場合には、必ず証明する書面を添付すること。</t>
    <phoneticPr fontId="1"/>
  </si>
  <si>
    <t>８．※印の欄は、記入しないこと。</t>
    <phoneticPr fontId="1"/>
  </si>
  <si>
    <t>　</t>
    <phoneticPr fontId="20"/>
  </si>
  <si>
    <t>写真撮影年月日</t>
    <rPh sb="0" eb="2">
      <t>シャシン</t>
    </rPh>
    <rPh sb="2" eb="4">
      <t>サツエイ</t>
    </rPh>
    <rPh sb="4" eb="7">
      <t>ネンガッピ</t>
    </rPh>
    <phoneticPr fontId="1"/>
  </si>
  <si>
    <t>※申請前3か月以内に撮影した正面脱帽上半身のもの</t>
    <rPh sb="1" eb="3">
      <t>シンセイ</t>
    </rPh>
    <rPh sb="3" eb="4">
      <t>マエ</t>
    </rPh>
    <rPh sb="6" eb="7">
      <t>ゲツ</t>
    </rPh>
    <rPh sb="7" eb="9">
      <t>イナイ</t>
    </rPh>
    <rPh sb="10" eb="12">
      <t>サツエイ</t>
    </rPh>
    <rPh sb="14" eb="16">
      <t>ショウメン</t>
    </rPh>
    <rPh sb="16" eb="18">
      <t>ダツボウ</t>
    </rPh>
    <rPh sb="18" eb="21">
      <t>ジョウハンシン</t>
    </rPh>
    <phoneticPr fontId="1"/>
  </si>
  <si>
    <t>監理団体名</t>
    <rPh sb="0" eb="2">
      <t>カンリ</t>
    </rPh>
    <rPh sb="2" eb="4">
      <t>ダンタイ</t>
    </rPh>
    <rPh sb="4" eb="5">
      <t>メイ</t>
    </rPh>
    <phoneticPr fontId="1"/>
  </si>
  <si>
    <t>監理団体連絡先</t>
    <rPh sb="0" eb="2">
      <t>カンリ</t>
    </rPh>
    <rPh sb="2" eb="4">
      <t>ダンタイ</t>
    </rPh>
    <rPh sb="4" eb="7">
      <t>レンラクサキ</t>
    </rPh>
    <phoneticPr fontId="1"/>
  </si>
  <si>
    <t>過去に合格した場合は、免除を選択してください</t>
    <phoneticPr fontId="1"/>
  </si>
  <si>
    <t>連絡先</t>
    <rPh sb="0" eb="2">
      <t>レンラク</t>
    </rPh>
    <rPh sb="2" eb="3">
      <t>サキ</t>
    </rPh>
    <phoneticPr fontId="1"/>
  </si>
  <si>
    <t>入国年月日（西暦）</t>
    <rPh sb="0" eb="5">
      <t>ニュウコクネンガッピ</t>
    </rPh>
    <rPh sb="6" eb="8">
      <t>セイレキ</t>
    </rPh>
    <phoneticPr fontId="1"/>
  </si>
  <si>
    <t>在留期限（西暦）</t>
    <rPh sb="0" eb="2">
      <t>ザイリュウ</t>
    </rPh>
    <rPh sb="2" eb="4">
      <t>キゲン</t>
    </rPh>
    <rPh sb="5" eb="7">
      <t>セイレキ</t>
    </rPh>
    <phoneticPr fontId="1"/>
  </si>
  <si>
    <t>【提出年月日】（西暦）</t>
    <rPh sb="1" eb="3">
      <t>テイシュツ</t>
    </rPh>
    <rPh sb="3" eb="6">
      <t>ネンガッピ</t>
    </rPh>
    <rPh sb="8" eb="10">
      <t>セイレキ</t>
    </rPh>
    <phoneticPr fontId="1"/>
  </si>
  <si>
    <t>受入企業名</t>
    <rPh sb="0" eb="4">
      <t>ウケイレキギョウ</t>
    </rPh>
    <rPh sb="4" eb="5">
      <t>メイ</t>
    </rPh>
    <phoneticPr fontId="1"/>
  </si>
  <si>
    <t>　【１・２・３号】技能実習　期間（西暦）</t>
    <rPh sb="9" eb="11">
      <t>ギノウ</t>
    </rPh>
    <rPh sb="11" eb="13">
      <t>ジッシュウ</t>
    </rPh>
    <rPh sb="14" eb="16">
      <t>キカン</t>
    </rPh>
    <phoneticPr fontId="1"/>
  </si>
  <si>
    <t>技能士番号</t>
    <rPh sb="0" eb="3">
      <t>ギノウシ</t>
    </rPh>
    <rPh sb="3" eb="5">
      <t>バンゴウ</t>
    </rPh>
    <phoneticPr fontId="1"/>
  </si>
  <si>
    <t>※</t>
    <phoneticPr fontId="1"/>
  </si>
  <si>
    <t>合格年月日</t>
    <rPh sb="0" eb="2">
      <t>ゴウカク</t>
    </rPh>
    <rPh sb="2" eb="5">
      <t>ネンガッピ</t>
    </rPh>
    <phoneticPr fontId="1"/>
  </si>
  <si>
    <t>年月日</t>
    <rPh sb="0" eb="3">
      <t>ネンガッピ</t>
    </rPh>
    <phoneticPr fontId="1"/>
  </si>
  <si>
    <t>合格証書再交付</t>
    <rPh sb="0" eb="2">
      <t>ゴウカク</t>
    </rPh>
    <rPh sb="2" eb="3">
      <t>ショウ</t>
    </rPh>
    <rPh sb="3" eb="4">
      <t>ショ</t>
    </rPh>
    <rPh sb="4" eb="7">
      <t>サイコウフ</t>
    </rPh>
    <phoneticPr fontId="1"/>
  </si>
  <si>
    <t>合格取消し</t>
    <phoneticPr fontId="1"/>
  </si>
  <si>
    <t>番　号</t>
    <rPh sb="0" eb="1">
      <t>バン</t>
    </rPh>
    <rPh sb="2" eb="3">
      <t>ゴウ</t>
    </rPh>
    <phoneticPr fontId="1"/>
  </si>
  <si>
    <t>理　由</t>
    <rPh sb="0" eb="1">
      <t>リ</t>
    </rPh>
    <rPh sb="2" eb="3">
      <t>ヨシ</t>
    </rPh>
    <phoneticPr fontId="1"/>
  </si>
  <si>
    <t>備　　考</t>
    <rPh sb="0" eb="1">
      <t>ビ</t>
    </rPh>
    <rPh sb="3" eb="4">
      <t>コウ</t>
    </rPh>
    <phoneticPr fontId="1"/>
  </si>
  <si>
    <t>（裏面）</t>
    <rPh sb="1" eb="3">
      <t>リメン</t>
    </rPh>
    <phoneticPr fontId="1"/>
  </si>
  <si>
    <t>　※　裏面有　両面印刷すること</t>
    <rPh sb="3" eb="5">
      <t>リメン</t>
    </rPh>
    <rPh sb="5" eb="6">
      <t>アリ</t>
    </rPh>
    <rPh sb="7" eb="9">
      <t>リョウメン</t>
    </rPh>
    <rPh sb="9" eb="11">
      <t>インサツ</t>
    </rPh>
    <phoneticPr fontId="1"/>
  </si>
  <si>
    <r>
      <t>受検番号</t>
    </r>
    <r>
      <rPr>
        <sz val="18"/>
        <color rgb="FFFF0000"/>
        <rFont val="ＭＳ Ｐゴシック"/>
        <family val="3"/>
        <charset val="128"/>
        <scheme val="minor"/>
      </rPr>
      <t>※</t>
    </r>
    <rPh sb="0" eb="2">
      <t>ジュケン</t>
    </rPh>
    <rPh sb="2" eb="4">
      <t>バンゴウ</t>
    </rPh>
    <phoneticPr fontId="1"/>
  </si>
  <si>
    <t>技能検定　申請書</t>
    <phoneticPr fontId="1"/>
  </si>
  <si>
    <t>基礎級</t>
    <phoneticPr fontId="1"/>
  </si>
  <si>
    <t>随時３級</t>
    <phoneticPr fontId="1"/>
  </si>
  <si>
    <t>随時２級</t>
    <phoneticPr fontId="1"/>
  </si>
  <si>
    <t>技能検定　写真票</t>
    <phoneticPr fontId="1"/>
  </si>
  <si>
    <t>貼付欄
パスポート（写）：（顔写真・氏名・国籍・生年月日
・性別欄記載の頁）を必ず貼り付けること。</t>
    <rPh sb="0" eb="2">
      <t>ハリツケ</t>
    </rPh>
    <rPh sb="2" eb="3">
      <t>ラン</t>
    </rPh>
    <rPh sb="12" eb="13">
      <t>ウツ</t>
    </rPh>
    <rPh sb="16" eb="17">
      <t>カオ</t>
    </rPh>
    <rPh sb="17" eb="19">
      <t>シャシン</t>
    </rPh>
    <rPh sb="20" eb="22">
      <t>シメイ</t>
    </rPh>
    <rPh sb="26" eb="28">
      <t>セイネン</t>
    </rPh>
    <rPh sb="28" eb="30">
      <t>ガッピ</t>
    </rPh>
    <rPh sb="32" eb="34">
      <t>セイベツ</t>
    </rPh>
    <rPh sb="34" eb="35">
      <t>ラン</t>
    </rPh>
    <rPh sb="35" eb="37">
      <t>キサイ</t>
    </rPh>
    <rPh sb="38" eb="39">
      <t>ページ</t>
    </rPh>
    <rPh sb="41" eb="42">
      <t>カナラ</t>
    </rPh>
    <rPh sb="43" eb="44">
      <t>ハ</t>
    </rPh>
    <rPh sb="45" eb="46">
      <t>ツ</t>
    </rPh>
    <phoneticPr fontId="1"/>
  </si>
  <si>
    <t>申請書入力または記入上の注意事項</t>
    <rPh sb="0" eb="3">
      <t>シンセイショ</t>
    </rPh>
    <rPh sb="3" eb="5">
      <t>ニュウリョク</t>
    </rPh>
    <rPh sb="8" eb="10">
      <t>キニュウ</t>
    </rPh>
    <rPh sb="10" eb="11">
      <t>ジョウ</t>
    </rPh>
    <rPh sb="12" eb="16">
      <t>チュウイジコウ</t>
    </rPh>
    <phoneticPr fontId="20"/>
  </si>
  <si>
    <t>以上の注意事項を厳守のこと。
なお、記入事項に不正があったときは、合格を取り消す場合がある。</t>
    <phoneticPr fontId="1"/>
  </si>
  <si>
    <t>　技能検定申請書等につきましては、ダウンロードの上、入力し、印刷して提出してください。なお、入力または手書きされる場合は下記の点に注意してください。</t>
    <phoneticPr fontId="1"/>
  </si>
  <si>
    <t>※記入にあたって訂正の必要な場合は二重線で抹消して、監理団体担当者または受け入れ事業所担当者の訂正印を押印すること。</t>
    <rPh sb="26" eb="28">
      <t>カンリ</t>
    </rPh>
    <rPh sb="28" eb="30">
      <t>ダンタイ</t>
    </rPh>
    <phoneticPr fontId="1"/>
  </si>
  <si>
    <t>７．手書きされる場合は、すべてインキまたは、ボールペンを用い、数字は、算用数字を用いてていねいに書くこと。</t>
    <rPh sb="2" eb="4">
      <t>テガ</t>
    </rPh>
    <rPh sb="8" eb="10">
      <t>バアイ</t>
    </rPh>
    <phoneticPr fontId="1"/>
  </si>
  <si>
    <t>令和</t>
    <phoneticPr fontId="20"/>
  </si>
  <si>
    <t>年度</t>
  </si>
  <si>
    <t>（</t>
    <phoneticPr fontId="20"/>
  </si>
  <si>
    <t>・</t>
    <phoneticPr fontId="20"/>
  </si>
  <si>
    <t>）</t>
    <phoneticPr fontId="20"/>
  </si>
  <si>
    <t>№</t>
    <phoneticPr fontId="20"/>
  </si>
  <si>
    <t>下記の試験の実施にあたり、試験場、試験用設備、機械器具及び試験用材料の調達・準備</t>
    <phoneticPr fontId="20"/>
  </si>
  <si>
    <t>並びに実施に付随する業務を実施要領に基づき、責任をもって実施協力します。</t>
    <phoneticPr fontId="20"/>
  </si>
  <si>
    <t>申込者</t>
    <rPh sb="0" eb="2">
      <t>モウシコミ</t>
    </rPh>
    <rPh sb="2" eb="3">
      <t>シャ</t>
    </rPh>
    <phoneticPr fontId="20"/>
  </si>
  <si>
    <t>住所</t>
    <rPh sb="0" eb="2">
      <t>ジュウショ</t>
    </rPh>
    <phoneticPr fontId="20"/>
  </si>
  <si>
    <t>〒</t>
    <phoneticPr fontId="20"/>
  </si>
  <si>
    <t>代表者職氏名</t>
    <rPh sb="0" eb="3">
      <t>ダイヒョウシャ</t>
    </rPh>
    <rPh sb="3" eb="4">
      <t>ショク</t>
    </rPh>
    <rPh sb="4" eb="6">
      <t>シメイ</t>
    </rPh>
    <phoneticPr fontId="20"/>
  </si>
  <si>
    <t>㊞</t>
    <phoneticPr fontId="20"/>
  </si>
  <si>
    <t>電話番号</t>
    <rPh sb="0" eb="2">
      <t>デンワ</t>
    </rPh>
    <rPh sb="2" eb="4">
      <t>バンゴウ</t>
    </rPh>
    <phoneticPr fontId="20"/>
  </si>
  <si>
    <t>１　試験の概要（初めて試験を実施する会場は会場案内図を添付ください）</t>
  </si>
  <si>
    <t>始め</t>
    <rPh sb="0" eb="1">
      <t>ハジ</t>
    </rPh>
    <phoneticPr fontId="20"/>
  </si>
  <si>
    <t>社</t>
    <rPh sb="0" eb="1">
      <t>シャ</t>
    </rPh>
    <phoneticPr fontId="20"/>
  </si>
  <si>
    <t>職種名</t>
  </si>
  <si>
    <t>受検人数(国籍)
実技１回の人数・回転数</t>
    <rPh sb="0" eb="2">
      <t>ジュケン</t>
    </rPh>
    <rPh sb="2" eb="4">
      <t>ニンズウ</t>
    </rPh>
    <rPh sb="5" eb="7">
      <t>コクセキ</t>
    </rPh>
    <rPh sb="9" eb="11">
      <t>ジツギ</t>
    </rPh>
    <rPh sb="12" eb="13">
      <t>カイ</t>
    </rPh>
    <rPh sb="14" eb="16">
      <t>ニンズウ</t>
    </rPh>
    <rPh sb="17" eb="20">
      <t>カイテンスウ</t>
    </rPh>
    <phoneticPr fontId="20"/>
  </si>
  <si>
    <t>名</t>
    <rPh sb="0" eb="1">
      <t>メイ</t>
    </rPh>
    <phoneticPr fontId="20"/>
  </si>
  <si>
    <t>１回につき</t>
    <rPh sb="1" eb="2">
      <t>カイ</t>
    </rPh>
    <phoneticPr fontId="20"/>
  </si>
  <si>
    <t>回転実施</t>
    <rPh sb="0" eb="2">
      <t>カイテン</t>
    </rPh>
    <rPh sb="2" eb="4">
      <t>ジッシ</t>
    </rPh>
    <phoneticPr fontId="20"/>
  </si>
  <si>
    <t>金属プレス作業：金型の借用</t>
  </si>
  <si>
    <t>要</t>
    <rPh sb="0" eb="1">
      <t>ヨウ</t>
    </rPh>
    <phoneticPr fontId="20"/>
  </si>
  <si>
    <t>～</t>
    <phoneticPr fontId="20"/>
  </si>
  <si>
    <t>否</t>
    <rPh sb="0" eb="1">
      <t>ヒ</t>
    </rPh>
    <phoneticPr fontId="20"/>
  </si>
  <si>
    <t>時</t>
    <rPh sb="0" eb="1">
      <t>ジ</t>
    </rPh>
    <phoneticPr fontId="20"/>
  </si>
  <si>
    <t>分</t>
    <rPh sb="0" eb="1">
      <t>フン</t>
    </rPh>
    <phoneticPr fontId="20"/>
  </si>
  <si>
    <t>会場住所等</t>
    <phoneticPr fontId="20"/>
  </si>
  <si>
    <t>会場経験</t>
    <rPh sb="0" eb="2">
      <t>カイジョウ</t>
    </rPh>
    <rPh sb="2" eb="4">
      <t>ケイケン</t>
    </rPh>
    <phoneticPr fontId="20"/>
  </si>
  <si>
    <t>有</t>
    <rPh sb="0" eb="1">
      <t>アリ</t>
    </rPh>
    <phoneticPr fontId="20"/>
  </si>
  <si>
    <t>無</t>
    <rPh sb="0" eb="1">
      <t>ナシ</t>
    </rPh>
    <phoneticPr fontId="20"/>
  </si>
  <si>
    <t>ＴＥＬ</t>
    <phoneticPr fontId="20"/>
  </si>
  <si>
    <t>２　受検区分、受検申請者数及び受検手数料</t>
  </si>
  <si>
    <t>受検区分</t>
    <rPh sb="0" eb="2">
      <t>ジュケン</t>
    </rPh>
    <rPh sb="2" eb="4">
      <t>クブン</t>
    </rPh>
    <phoneticPr fontId="20"/>
  </si>
  <si>
    <t>学科試験受検手数料①</t>
  </si>
  <si>
    <t>実技試験実施手数料②</t>
  </si>
  <si>
    <t>受検手数料合計①＋②</t>
  </si>
  <si>
    <t>領収確認</t>
  </si>
  <si>
    <t>申請書入力</t>
  </si>
  <si>
    <t>名簿確認</t>
  </si>
  <si>
    <t>Ａ甲</t>
    <rPh sb="1" eb="2">
      <t>コウ</t>
    </rPh>
    <phoneticPr fontId="20"/>
  </si>
  <si>
    <t>人</t>
    <rPh sb="0" eb="1">
      <t>ニン</t>
    </rPh>
    <phoneticPr fontId="20"/>
  </si>
  <si>
    <t>Ｂ</t>
    <phoneticPr fontId="20"/>
  </si>
  <si>
    <t>円×</t>
    <phoneticPr fontId="20"/>
  </si>
  <si>
    <t>円×</t>
  </si>
  <si>
    <t>円</t>
    <rPh sb="0" eb="1">
      <t>エン</t>
    </rPh>
    <phoneticPr fontId="20"/>
  </si>
  <si>
    <t>Ａ乙</t>
    <rPh sb="1" eb="2">
      <t>オツ</t>
    </rPh>
    <phoneticPr fontId="20"/>
  </si>
  <si>
    <t>Ｃ</t>
    <phoneticPr fontId="20"/>
  </si>
  <si>
    <t>Ａ丙</t>
    <rPh sb="1" eb="2">
      <t>ヘイ</t>
    </rPh>
    <phoneticPr fontId="20"/>
  </si>
  <si>
    <t>３　事務連絡・郵送先　（試験実施事務に関する連絡・郵送先をご記入ください）</t>
  </si>
  <si>
    <t>①
上記計画書の
申込者に送付</t>
    <phoneticPr fontId="20"/>
  </si>
  <si>
    <t>②
右記に送付</t>
    <rPh sb="2" eb="4">
      <t>ウキ</t>
    </rPh>
    <rPh sb="5" eb="7">
      <t>ソウフ</t>
    </rPh>
    <phoneticPr fontId="20"/>
  </si>
  <si>
    <t>課題等送付</t>
    <rPh sb="0" eb="2">
      <t>カダイ</t>
    </rPh>
    <rPh sb="2" eb="3">
      <t>トウ</t>
    </rPh>
    <rPh sb="3" eb="5">
      <t>ソウフ</t>
    </rPh>
    <phoneticPr fontId="20"/>
  </si>
  <si>
    <t>事業所・団体名</t>
    <rPh sb="0" eb="2">
      <t>ジギョウ</t>
    </rPh>
    <rPh sb="2" eb="3">
      <t>ショ</t>
    </rPh>
    <rPh sb="4" eb="6">
      <t>ダンタイ</t>
    </rPh>
    <rPh sb="6" eb="7">
      <t>メイ</t>
    </rPh>
    <phoneticPr fontId="20"/>
  </si>
  <si>
    <t>担当者名</t>
    <rPh sb="0" eb="4">
      <t>タントウシャメイ</t>
    </rPh>
    <phoneticPr fontId="20"/>
  </si>
  <si>
    <t>監理団体担当者</t>
    <rPh sb="0" eb="2">
      <t>カンリ</t>
    </rPh>
    <rPh sb="2" eb="4">
      <t>ダンタイ</t>
    </rPh>
    <rPh sb="4" eb="7">
      <t>タントウシャ</t>
    </rPh>
    <phoneticPr fontId="20"/>
  </si>
  <si>
    <t>部署</t>
    <rPh sb="0" eb="2">
      <t>ブショ</t>
    </rPh>
    <phoneticPr fontId="20"/>
  </si>
  <si>
    <t>氏名</t>
    <rPh sb="0" eb="2">
      <t>シメイ</t>
    </rPh>
    <phoneticPr fontId="20"/>
  </si>
  <si>
    <t>ＴＥＬ・ＦＡＸ</t>
    <phoneticPr fontId="20"/>
  </si>
  <si>
    <t>ＦＡＸ</t>
    <phoneticPr fontId="20"/>
  </si>
  <si>
    <t>担当携帯</t>
    <rPh sb="0" eb="2">
      <t>タントウ</t>
    </rPh>
    <rPh sb="2" eb="4">
      <t>ケイタイ</t>
    </rPh>
    <phoneticPr fontId="20"/>
  </si>
  <si>
    <t>技能検定委員推薦書</t>
    <phoneticPr fontId="20"/>
  </si>
  <si>
    <t>委員歴</t>
    <rPh sb="0" eb="2">
      <t>イイン</t>
    </rPh>
    <rPh sb="2" eb="3">
      <t>レキ</t>
    </rPh>
    <phoneticPr fontId="20"/>
  </si>
  <si>
    <t>所属先名
部署・職名</t>
    <rPh sb="0" eb="2">
      <t>ショゾク</t>
    </rPh>
    <rPh sb="2" eb="3">
      <t>サキ</t>
    </rPh>
    <rPh sb="3" eb="4">
      <t>メイ</t>
    </rPh>
    <rPh sb="5" eb="7">
      <t>ブショ</t>
    </rPh>
    <rPh sb="8" eb="10">
      <t>ショクメイ</t>
    </rPh>
    <phoneticPr fontId="20"/>
  </si>
  <si>
    <t>選任基準確認</t>
    <rPh sb="0" eb="2">
      <t>センニン</t>
    </rPh>
    <rPh sb="2" eb="4">
      <t>キジュン</t>
    </rPh>
    <rPh sb="4" eb="6">
      <t>カクニン</t>
    </rPh>
    <phoneticPr fontId="20"/>
  </si>
  <si>
    <t>検定委員氏名</t>
    <rPh sb="0" eb="2">
      <t>ケンテイ</t>
    </rPh>
    <rPh sb="2" eb="4">
      <t>イイン</t>
    </rPh>
    <rPh sb="4" eb="6">
      <t>シメイ</t>
    </rPh>
    <phoneticPr fontId="20"/>
  </si>
  <si>
    <t>有・無</t>
    <rPh sb="0" eb="1">
      <t>ユウ</t>
    </rPh>
    <rPh sb="2" eb="3">
      <t>ム</t>
    </rPh>
    <phoneticPr fontId="20"/>
  </si>
  <si>
    <t>生年月日</t>
    <rPh sb="0" eb="2">
      <t>セイネン</t>
    </rPh>
    <rPh sb="2" eb="4">
      <t>ガッピ</t>
    </rPh>
    <phoneticPr fontId="20"/>
  </si>
  <si>
    <t>生</t>
    <rPh sb="0" eb="1">
      <t>セイ</t>
    </rPh>
    <phoneticPr fontId="20"/>
  </si>
  <si>
    <t>所属先住所
無所属の方は自宅</t>
    <rPh sb="0" eb="2">
      <t>ショゾク</t>
    </rPh>
    <rPh sb="2" eb="3">
      <t>サキ</t>
    </rPh>
    <rPh sb="3" eb="5">
      <t>ジュウショ</t>
    </rPh>
    <rPh sb="6" eb="9">
      <t>ムショゾク</t>
    </rPh>
    <rPh sb="10" eb="11">
      <t>カタ</t>
    </rPh>
    <rPh sb="12" eb="14">
      <t>ジタク</t>
    </rPh>
    <phoneticPr fontId="20"/>
  </si>
  <si>
    <t>本人携帯　</t>
    <rPh sb="0" eb="2">
      <t>ホンニン</t>
    </rPh>
    <rPh sb="2" eb="4">
      <t>ケイタイ</t>
    </rPh>
    <phoneticPr fontId="20"/>
  </si>
  <si>
    <t>技能検定試験会場案内図</t>
  </si>
  <si>
    <t>担当者</t>
    <rPh sb="0" eb="3">
      <t>タントウシャ</t>
    </rPh>
    <phoneticPr fontId="20"/>
  </si>
  <si>
    <t>所　在　地</t>
  </si>
  <si>
    <t>電話</t>
    <rPh sb="0" eb="2">
      <t>デンワ</t>
    </rPh>
    <phoneticPr fontId="20"/>
  </si>
  <si>
    <t>交通機関</t>
  </si>
  <si>
    <t xml:space="preserve">最寄り駅
　　鉄道（ＪＲ・他（
</t>
    <phoneticPr fontId="20"/>
  </si>
  <si>
    <t xml:space="preserve">
））
</t>
    <phoneticPr fontId="20"/>
  </si>
  <si>
    <t xml:space="preserve">
駅
</t>
    <rPh sb="1" eb="2">
      <t>エキ</t>
    </rPh>
    <phoneticPr fontId="20"/>
  </si>
  <si>
    <t>徒歩　・　車</t>
    <phoneticPr fontId="20"/>
  </si>
  <si>
    <t xml:space="preserve">    バス          （</t>
    <phoneticPr fontId="20"/>
  </si>
  <si>
    <t>停</t>
    <phoneticPr fontId="20"/>
  </si>
  <si>
    <t>履　歴　書</t>
    <phoneticPr fontId="20"/>
  </si>
  <si>
    <r>
      <t>＊</t>
    </r>
    <r>
      <rPr>
        <sz val="7"/>
        <color rgb="FF000000"/>
        <rFont val="Times New Roman"/>
        <family val="1"/>
      </rPr>
      <t>   </t>
    </r>
    <r>
      <rPr>
        <sz val="10.5"/>
        <color rgb="FF000000"/>
        <rFont val="ＭＳ Ｐ明朝"/>
        <family val="1"/>
        <charset val="128"/>
      </rPr>
      <t>技能検定委員選任基準</t>
    </r>
    <phoneticPr fontId="20"/>
  </si>
  <si>
    <t>＊は記入不要</t>
    <phoneticPr fontId="20"/>
  </si>
  <si>
    <t>(ア)</t>
  </si>
  <si>
    <t>(イ)</t>
  </si>
  <si>
    <t>(ウ)</t>
  </si>
  <si>
    <t>(エ)</t>
  </si>
  <si>
    <t>推薦団体</t>
  </si>
  <si>
    <t>事業所名</t>
  </si>
  <si>
    <t>担当職種</t>
  </si>
  <si>
    <t>作業名</t>
  </si>
  <si>
    <t>職種・作業番号</t>
  </si>
  <si>
    <t>職種</t>
    <rPh sb="0" eb="2">
      <t>ショクシュ</t>
    </rPh>
    <phoneticPr fontId="20"/>
  </si>
  <si>
    <t>作業</t>
    <rPh sb="0" eb="2">
      <t>サギョウ</t>
    </rPh>
    <phoneticPr fontId="20"/>
  </si>
  <si>
    <t>＊　　　　　　　　　　</t>
  </si>
  <si>
    <t>ﾌﾘｶﾞﾅ</t>
  </si>
  <si>
    <t>生年月日</t>
  </si>
  <si>
    <t>年齢</t>
    <rPh sb="0" eb="2">
      <t>ネンレイ</t>
    </rPh>
    <phoneticPr fontId="20"/>
  </si>
  <si>
    <t>氏　名</t>
  </si>
  <si>
    <t>生</t>
    <rPh sb="0" eb="1">
      <t>ウ</t>
    </rPh>
    <phoneticPr fontId="20"/>
  </si>
  <si>
    <t>歳</t>
    <rPh sb="0" eb="1">
      <t>サイ</t>
    </rPh>
    <phoneticPr fontId="20"/>
  </si>
  <si>
    <t>本　人
現住所</t>
    <phoneticPr fontId="20"/>
  </si>
  <si>
    <t>所属</t>
  </si>
  <si>
    <t>事業所名/</t>
  </si>
  <si>
    <t>職名</t>
    <rPh sb="0" eb="2">
      <t>ショクメイ</t>
    </rPh>
    <phoneticPr fontId="20"/>
  </si>
  <si>
    <t>部署・職名</t>
  </si>
  <si>
    <t>最終学歴</t>
  </si>
  <si>
    <t>(学校名・
学科名等)</t>
    <phoneticPr fontId="20"/>
  </si>
  <si>
    <t>学部</t>
    <rPh sb="0" eb="2">
      <t>ガクブ</t>
    </rPh>
    <phoneticPr fontId="20"/>
  </si>
  <si>
    <t>学科</t>
    <rPh sb="0" eb="2">
      <t>ガッカ</t>
    </rPh>
    <phoneticPr fontId="20"/>
  </si>
  <si>
    <t>昭和・平成</t>
    <rPh sb="0" eb="2">
      <t>ショウワ</t>
    </rPh>
    <rPh sb="3" eb="5">
      <t>ヘイセイ</t>
    </rPh>
    <phoneticPr fontId="20"/>
  </si>
  <si>
    <t>年</t>
    <rPh sb="0" eb="1">
      <t>ネン</t>
    </rPh>
    <phoneticPr fontId="20"/>
  </si>
  <si>
    <t>月</t>
    <rPh sb="0" eb="1">
      <t>ツキ</t>
    </rPh>
    <phoneticPr fontId="20"/>
  </si>
  <si>
    <t>卒業</t>
    <rPh sb="0" eb="2">
      <t>ソツギョウ</t>
    </rPh>
    <phoneticPr fontId="20"/>
  </si>
  <si>
    <t>訓練歴</t>
  </si>
  <si>
    <t>(訓練施設・訓練科名)</t>
    <phoneticPr fontId="20"/>
  </si>
  <si>
    <t>科</t>
    <rPh sb="0" eb="1">
      <t>カ</t>
    </rPh>
    <phoneticPr fontId="20"/>
  </si>
  <si>
    <t>選任基準の根拠　※２</t>
    <phoneticPr fontId="20"/>
  </si>
  <si>
    <t>職種に関する技能検定・1級・２級合格、指導員免許取得　（合格証書の写し添付）</t>
  </si>
  <si>
    <t>職種(作業名）</t>
  </si>
  <si>
    <t>合格年月</t>
  </si>
  <si>
    <t>合格番号</t>
    <rPh sb="0" eb="2">
      <t>ゴウカク</t>
    </rPh>
    <rPh sb="2" eb="4">
      <t>バンゴウ</t>
    </rPh>
    <phoneticPr fontId="20"/>
  </si>
  <si>
    <t>号</t>
    <rPh sb="0" eb="1">
      <t>ゴウ</t>
    </rPh>
    <phoneticPr fontId="20"/>
  </si>
  <si>
    <t>職種に関する実務経験・学識経験</t>
  </si>
  <si>
    <t>職　　種　　名　・　所　　属　　名　※３</t>
    <phoneticPr fontId="20"/>
  </si>
  <si>
    <t>期　　　間</t>
  </si>
  <si>
    <t>年数</t>
    <rPh sb="0" eb="2">
      <t>ネンスウ</t>
    </rPh>
    <phoneticPr fontId="20"/>
  </si>
  <si>
    <t>月～</t>
    <rPh sb="0" eb="1">
      <t>ツキ</t>
    </rPh>
    <phoneticPr fontId="20"/>
  </si>
  <si>
    <t>月
現在に至る</t>
    <rPh sb="0" eb="1">
      <t>ツキ</t>
    </rPh>
    <rPh sb="2" eb="4">
      <t>ゲンザイ</t>
    </rPh>
    <rPh sb="5" eb="6">
      <t>イタ</t>
    </rPh>
    <phoneticPr fontId="20"/>
  </si>
  <si>
    <t>職種に関する役職(管理・技術・教育部門の課長級以上)</t>
  </si>
  <si>
    <t>役　　職　　名　　※１</t>
  </si>
  <si>
    <t>期　　　　　　　間</t>
  </si>
  <si>
    <t>　私は、職業能力開発促進法を遵守し、滋賀県技能検定実技試験の技能検定委員になることを承諾します。</t>
    <phoneticPr fontId="20"/>
  </si>
  <si>
    <t>令和　　年　　月　　日</t>
    <rPh sb="0" eb="2">
      <t>レイワ</t>
    </rPh>
    <rPh sb="4" eb="5">
      <t>ネン</t>
    </rPh>
    <rPh sb="7" eb="8">
      <t>ツキ</t>
    </rPh>
    <rPh sb="10" eb="11">
      <t>ニチ</t>
    </rPh>
    <phoneticPr fontId="20"/>
  </si>
  <si>
    <t>氏 名</t>
  </si>
  <si>
    <t>※１　役職名は選任基準の判定に必要可能な限り具体的にご記入ください。役員の方も「○○担当役員」等、管理・技術・教育部門の別が判定できるようご記入ください。</t>
    <phoneticPr fontId="20"/>
  </si>
  <si>
    <t>※２　「選任基準の根拠」欄は推薦される職種に関する履歴等を該当項目全てについてご記入ください。選任基準については、Ｐ１１をご覧ください。</t>
    <phoneticPr fontId="20"/>
  </si>
  <si>
    <t>※３　職種名・所属名は、複数の事業所での実務経験がある場合、事業所ごとに記入ください。</t>
    <phoneticPr fontId="20"/>
  </si>
  <si>
    <t>技能検定試験報告書兼</t>
  </si>
  <si>
    <t>技能検定委員手当請求書</t>
  </si>
  <si>
    <t>（あて先）　　　　　　　　　　　　　　　　　　　　　　　　　　　　　</t>
  </si>
  <si>
    <t xml:space="preserve">      滋賀県職業能力開発協会　</t>
  </si>
  <si>
    <t>住　　所</t>
    <rPh sb="0" eb="1">
      <t>ジュウ</t>
    </rPh>
    <rPh sb="3" eb="4">
      <t>ジョ</t>
    </rPh>
    <phoneticPr fontId="20"/>
  </si>
  <si>
    <t>T　E　L</t>
    <phoneticPr fontId="20"/>
  </si>
  <si>
    <t>検定委員
氏　　　名</t>
    <rPh sb="0" eb="2">
      <t>ケンテイ</t>
    </rPh>
    <rPh sb="2" eb="4">
      <t>イイン</t>
    </rPh>
    <rPh sb="5" eb="6">
      <t>シ</t>
    </rPh>
    <rPh sb="9" eb="10">
      <t>メイ</t>
    </rPh>
    <phoneticPr fontId="20"/>
  </si>
  <si>
    <t>　下記のとおり実施した技能検定試験の結果を報告するとともに、技能検定委員手当を請求します。</t>
    <phoneticPr fontId="20"/>
  </si>
  <si>
    <t>記</t>
  </si>
  <si>
    <t>試験実施結果</t>
  </si>
  <si>
    <t>試験実施日
及び会場</t>
    <rPh sb="6" eb="7">
      <t>オヨ</t>
    </rPh>
    <phoneticPr fontId="20"/>
  </si>
  <si>
    <t>まで</t>
    <phoneticPr fontId="20"/>
  </si>
  <si>
    <t>監理団体等名称</t>
  </si>
  <si>
    <t>技能実習受入事業所名</t>
  </si>
  <si>
    <t>検定職種（作業名）</t>
  </si>
  <si>
    <t>受検項目・人数</t>
  </si>
  <si>
    <t>実技</t>
    <rPh sb="0" eb="2">
      <t>ジツギ</t>
    </rPh>
    <phoneticPr fontId="20"/>
  </si>
  <si>
    <t>技能検定委員手当請求額</t>
  </si>
  <si>
    <t>＠</t>
    <phoneticPr fontId="20"/>
  </si>
  <si>
    <t>円×</t>
    <rPh sb="0" eb="1">
      <t>エン</t>
    </rPh>
    <phoneticPr fontId="20"/>
  </si>
  <si>
    <t>日</t>
    <rPh sb="0" eb="1">
      <t>ニチ</t>
    </rPh>
    <phoneticPr fontId="20"/>
  </si>
  <si>
    <t>振込口座</t>
  </si>
  <si>
    <t>金　 融 
機関名</t>
    <phoneticPr fontId="20"/>
  </si>
  <si>
    <t>銀行・信用金庫・信用組合・農協</t>
    <rPh sb="0" eb="2">
      <t>ギンコウ</t>
    </rPh>
    <rPh sb="3" eb="5">
      <t>シンヨウ</t>
    </rPh>
    <rPh sb="5" eb="7">
      <t>キンコ</t>
    </rPh>
    <rPh sb="8" eb="10">
      <t>シンヨウ</t>
    </rPh>
    <rPh sb="10" eb="12">
      <t>クミアイ</t>
    </rPh>
    <rPh sb="13" eb="15">
      <t>ノウキョウ</t>
    </rPh>
    <phoneticPr fontId="20"/>
  </si>
  <si>
    <t>本店・支店
本所・支所・出張所</t>
    <rPh sb="0" eb="2">
      <t>ホンテン</t>
    </rPh>
    <rPh sb="3" eb="5">
      <t>シテン</t>
    </rPh>
    <rPh sb="6" eb="8">
      <t>ホンショ</t>
    </rPh>
    <rPh sb="9" eb="11">
      <t>シショ</t>
    </rPh>
    <rPh sb="12" eb="15">
      <t>シュッチョウジョ</t>
    </rPh>
    <phoneticPr fontId="20"/>
  </si>
  <si>
    <t xml:space="preserve"> 預 金 の 種 類</t>
  </si>
  <si>
    <t>１．普通（総合口座）</t>
    <rPh sb="2" eb="4">
      <t>フツウ</t>
    </rPh>
    <rPh sb="5" eb="7">
      <t>ソウゴウ</t>
    </rPh>
    <rPh sb="7" eb="9">
      <t>コウザ</t>
    </rPh>
    <phoneticPr fontId="20"/>
  </si>
  <si>
    <t>２．当座</t>
    <rPh sb="2" eb="4">
      <t>トウザ</t>
    </rPh>
    <phoneticPr fontId="20"/>
  </si>
  <si>
    <t>口座番号</t>
  </si>
  <si>
    <t>番号は右づめでご記入ください。</t>
    <phoneticPr fontId="20"/>
  </si>
  <si>
    <t>口座名義</t>
  </si>
  <si>
    <t>預金通帳に記載されているとおりにご記入ください。
30文字まで登録できます。</t>
    <phoneticPr fontId="20"/>
  </si>
  <si>
    <t>（注）預金通帳をご覧のうえ、正確にご記入ください。なお、貯蓄預金への振込みのご指定はできませんのでご注意ください。</t>
    <phoneticPr fontId="20"/>
  </si>
  <si>
    <t>監理団体
(事業所・団体名)</t>
    <rPh sb="0" eb="2">
      <t>カンリ</t>
    </rPh>
    <rPh sb="2" eb="4">
      <t>ダンタイ</t>
    </rPh>
    <rPh sb="6" eb="8">
      <t>ジギョウ</t>
    </rPh>
    <rPh sb="8" eb="9">
      <t>ショ</t>
    </rPh>
    <rPh sb="10" eb="12">
      <t>ダンタイ</t>
    </rPh>
    <rPh sb="12" eb="13">
      <t>メイ</t>
    </rPh>
    <phoneticPr fontId="20"/>
  </si>
  <si>
    <r>
      <t>下記の者を上記試験の技能検定委員に推薦します。　</t>
    </r>
    <r>
      <rPr>
        <sz val="12"/>
        <color rgb="FFFF0000"/>
        <rFont val="ＭＳ Ｐゴシック"/>
        <family val="3"/>
        <charset val="128"/>
      </rPr>
      <t>（※不要の職種・作業有）</t>
    </r>
    <phoneticPr fontId="1"/>
  </si>
  <si>
    <t>（ＴＥＬ）</t>
    <phoneticPr fontId="1"/>
  </si>
  <si>
    <t>TEL</t>
    <phoneticPr fontId="1"/>
  </si>
  <si>
    <t>第　－　－
－　　－　　　　号</t>
    <rPh sb="0" eb="1">
      <t>ダイ</t>
    </rPh>
    <rPh sb="14" eb="15">
      <t>ゴウ</t>
    </rPh>
    <phoneticPr fontId="1"/>
  </si>
  <si>
    <t>受入企業名</t>
    <rPh sb="0" eb="2">
      <t>ウケイレ</t>
    </rPh>
    <rPh sb="2" eb="4">
      <t>キギョウ</t>
    </rPh>
    <rPh sb="4" eb="5">
      <t>メイ</t>
    </rPh>
    <phoneticPr fontId="1"/>
  </si>
  <si>
    <t>〒</t>
    <phoneticPr fontId="1"/>
  </si>
  <si>
    <t>（フリガナ）</t>
    <phoneticPr fontId="1"/>
  </si>
  <si>
    <t>(フリガナ）</t>
    <phoneticPr fontId="20"/>
  </si>
  <si>
    <t>ＴＥＬ</t>
    <phoneticPr fontId="1"/>
  </si>
  <si>
    <t>〒</t>
    <phoneticPr fontId="1"/>
  </si>
  <si>
    <t>ＴＥＬ</t>
    <phoneticPr fontId="1"/>
  </si>
  <si>
    <t>フリガナ</t>
    <phoneticPr fontId="20"/>
  </si>
  <si>
    <t>〒</t>
    <phoneticPr fontId="1"/>
  </si>
  <si>
    <t>監理団体
部署・担当者名</t>
    <rPh sb="0" eb="2">
      <t>カンリ</t>
    </rPh>
    <rPh sb="2" eb="4">
      <t>ダンタイ</t>
    </rPh>
    <rPh sb="5" eb="7">
      <t>ブショ</t>
    </rPh>
    <rPh sb="8" eb="11">
      <t>タントウシャ</t>
    </rPh>
    <rPh sb="11" eb="12">
      <t>メイ</t>
    </rPh>
    <phoneticPr fontId="1"/>
  </si>
  <si>
    <t>受入企業連絡先</t>
    <rPh sb="0" eb="2">
      <t>ウケイレ</t>
    </rPh>
    <rPh sb="2" eb="4">
      <t>キギョウ</t>
    </rPh>
    <rPh sb="4" eb="7">
      <t>レンラクサキ</t>
    </rPh>
    <phoneticPr fontId="1"/>
  </si>
  <si>
    <t>最寄り駅等より</t>
    <rPh sb="4" eb="5">
      <t>トウ</t>
    </rPh>
    <phoneticPr fontId="1"/>
  </si>
  <si>
    <t>受入企業</t>
    <rPh sb="2" eb="4">
      <t>キギョウ</t>
    </rPh>
    <phoneticPr fontId="1"/>
  </si>
  <si>
    <t>試験会場名</t>
    <rPh sb="0" eb="2">
      <t>シケン</t>
    </rPh>
    <phoneticPr fontId="1"/>
  </si>
  <si>
    <t>試　験　会　場　名</t>
    <rPh sb="0" eb="1">
      <t>シ</t>
    </rPh>
    <rPh sb="2" eb="3">
      <t>ゲン</t>
    </rPh>
    <rPh sb="4" eb="5">
      <t>カイ</t>
    </rPh>
    <phoneticPr fontId="1"/>
  </si>
  <si>
    <t>平成</t>
    <rPh sb="0" eb="2">
      <t>ヘイセイ</t>
    </rPh>
    <phoneticPr fontId="1"/>
  </si>
  <si>
    <t>合格年月日</t>
    <rPh sb="4" eb="5">
      <t>ヒ</t>
    </rPh>
    <phoneticPr fontId="1"/>
  </si>
  <si>
    <t>令和</t>
    <rPh sb="0" eb="2">
      <t>レイワ</t>
    </rPh>
    <phoneticPr fontId="1"/>
  </si>
  <si>
    <t>技能実習受入企業名</t>
    <rPh sb="6" eb="8">
      <t>キギョウ</t>
    </rPh>
    <phoneticPr fontId="1"/>
  </si>
  <si>
    <t>職種</t>
    <rPh sb="0" eb="2">
      <t>ショクシュ</t>
    </rPh>
    <phoneticPr fontId="1"/>
  </si>
  <si>
    <t>作業</t>
    <rPh sb="0" eb="2">
      <t>サギョウ</t>
    </rPh>
    <phoneticPr fontId="1"/>
  </si>
  <si>
    <t>検定職種</t>
    <rPh sb="0" eb="2">
      <t>ケンテイ</t>
    </rPh>
    <phoneticPr fontId="1"/>
  </si>
  <si>
    <t>選択作業</t>
    <rPh sb="0" eb="2">
      <t>センタク</t>
    </rPh>
    <phoneticPr fontId="1"/>
  </si>
  <si>
    <t>名</t>
    <rPh sb="0" eb="1">
      <t>メイ</t>
    </rPh>
    <phoneticPr fontId="1"/>
  </si>
  <si>
    <t>実技</t>
    <rPh sb="0" eb="2">
      <t>ジツギ</t>
    </rPh>
    <phoneticPr fontId="1"/>
  </si>
  <si>
    <t>学科</t>
    <rPh sb="0" eb="2">
      <t>ガッカ</t>
    </rPh>
    <phoneticPr fontId="1"/>
  </si>
  <si>
    <t>（国籍：</t>
    <rPh sb="1" eb="3">
      <t>コクセキ</t>
    </rPh>
    <phoneticPr fontId="20"/>
  </si>
  <si>
    <t>）</t>
    <phoneticPr fontId="1"/>
  </si>
  <si>
    <t>会　場　住　所</t>
    <rPh sb="0" eb="1">
      <t>カイ</t>
    </rPh>
    <rPh sb="2" eb="3">
      <t>バ</t>
    </rPh>
    <rPh sb="4" eb="5">
      <t>ジュウ</t>
    </rPh>
    <rPh sb="6" eb="7">
      <t>ショ</t>
    </rPh>
    <phoneticPr fontId="1"/>
  </si>
  <si>
    <t>試験日時</t>
    <phoneticPr fontId="1"/>
  </si>
  <si>
    <t>令和　　年　　月　　日</t>
    <rPh sb="0" eb="2">
      <t>レイワ</t>
    </rPh>
    <rPh sb="4" eb="5">
      <t>ネン</t>
    </rPh>
    <rPh sb="7" eb="8">
      <t>ツキ</t>
    </rPh>
    <rPh sb="10" eb="11">
      <t>ニチ</t>
    </rPh>
    <phoneticPr fontId="1"/>
  </si>
  <si>
    <t>職種</t>
    <rPh sb="0" eb="2">
      <t>ショクシュ</t>
    </rPh>
    <phoneticPr fontId="1"/>
  </si>
  <si>
    <t>作業</t>
    <rPh sb="0" eb="2">
      <t>サギョウ</t>
    </rPh>
    <phoneticPr fontId="1"/>
  </si>
  <si>
    <t>課　長</t>
  </si>
  <si>
    <t>合　議</t>
    <rPh sb="0" eb="1">
      <t>ゴウ</t>
    </rPh>
    <rPh sb="2" eb="3">
      <t>ギ</t>
    </rPh>
    <phoneticPr fontId="20"/>
  </si>
  <si>
    <t>担当者</t>
  </si>
  <si>
    <t>借 　用 　願</t>
  </si>
  <si>
    <t>　滋賀県職業能力開発協会　　宛</t>
    <rPh sb="1" eb="4">
      <t>シガケン</t>
    </rPh>
    <rPh sb="4" eb="12">
      <t>ショクギョウノウリョクカイハツキョウカイ</t>
    </rPh>
    <rPh sb="14" eb="15">
      <t>アテ</t>
    </rPh>
    <phoneticPr fontId="20"/>
  </si>
  <si>
    <t>下記のとおり借用を申し込みます。</t>
  </si>
  <si>
    <t>物品</t>
  </si>
  <si>
    <t>金属プレス作業用金型一式</t>
    <phoneticPr fontId="20"/>
  </si>
  <si>
    <t>使用目的</t>
  </si>
  <si>
    <t>基礎級・随時３級・随時２級技能検定</t>
    <phoneticPr fontId="20"/>
  </si>
  <si>
    <t>金属プレス加工（金属プレス作業）実技試験用</t>
  </si>
  <si>
    <t>試験実施日</t>
  </si>
  <si>
    <t>借用期間</t>
  </si>
  <si>
    <t>使用場所</t>
  </si>
  <si>
    <t>（名称及び所在地）</t>
  </si>
  <si>
    <t>使用者
（願出者）</t>
    <phoneticPr fontId="20"/>
  </si>
  <si>
    <t>住　　　　　所</t>
  </si>
  <si>
    <t>事業所・団体名</t>
  </si>
  <si>
    <t>代表者氏名　　　　　　　　　　　　　　　　　　　　　　　　　　</t>
    <phoneticPr fontId="20"/>
  </si>
  <si>
    <t>電　　　　　話</t>
    <phoneticPr fontId="20"/>
  </si>
  <si>
    <t>連絡先</t>
  </si>
  <si>
    <t>※担当者・電話番号等</t>
    <phoneticPr fontId="20"/>
  </si>
  <si>
    <t>許 　可　 書</t>
  </si>
  <si>
    <t>金型番号</t>
    <phoneticPr fontId="20"/>
  </si>
  <si>
    <t>令和　　年　　 月　　 日</t>
  </si>
  <si>
    <t>御中</t>
    <rPh sb="0" eb="2">
      <t>オンチュウ</t>
    </rPh>
    <phoneticPr fontId="20"/>
  </si>
  <si>
    <t>滋賀県職業能力開発協会</t>
    <rPh sb="0" eb="3">
      <t>シガケン</t>
    </rPh>
    <rPh sb="3" eb="11">
      <t>ショクギョウノウリョクカイハツキョウカイ</t>
    </rPh>
    <phoneticPr fontId="20"/>
  </si>
  <si>
    <t>　金属プレス作業用金型一式の借用を許可します。</t>
    <rPh sb="14" eb="16">
      <t>シャクヨウ</t>
    </rPh>
    <phoneticPr fontId="20"/>
  </si>
  <si>
    <t>【物品の貸出し期間】</t>
    <phoneticPr fontId="20"/>
  </si>
  <si>
    <t xml:space="preserve">【金型の引渡・返却場所等】  </t>
  </si>
  <si>
    <t>滋賀県職業能力開発協会 滋賀県大津市南郷五丁目２番１４号　 ℡ ０７７－５３３－０８５０</t>
  </si>
  <si>
    <t>時 間 ９：００～１１：３０・１３：００～１６：３０</t>
  </si>
  <si>
    <t>【協会使用欄】</t>
  </si>
  <si>
    <t>引渡日</t>
  </si>
  <si>
    <t>受取者　</t>
    <rPh sb="0" eb="1">
      <t>ウ</t>
    </rPh>
    <rPh sb="1" eb="2">
      <t>ト</t>
    </rPh>
    <rPh sb="2" eb="3">
      <t>シャ</t>
    </rPh>
    <phoneticPr fontId="20"/>
  </si>
  <si>
    <t>返却日</t>
  </si>
  <si>
    <t>返却者</t>
  </si>
  <si>
    <t>※　交通費込　所得税：245円　支給額：7,755円</t>
    <phoneticPr fontId="1"/>
  </si>
  <si>
    <t>ＦＡＸ　</t>
    <phoneticPr fontId="1"/>
  </si>
  <si>
    <t>令和　　年　　月　　日</t>
    <rPh sb="0" eb="2">
      <t>レイワ</t>
    </rPh>
    <rPh sb="4" eb="5">
      <t>ネン</t>
    </rPh>
    <rPh sb="7" eb="8">
      <t>ツキ</t>
    </rPh>
    <rPh sb="10" eb="11">
      <t>ニチ</t>
    </rPh>
    <phoneticPr fontId="1"/>
  </si>
  <si>
    <t>滋賀県職業能力開発協会長　あて</t>
    <rPh sb="3" eb="4">
      <t>ショク</t>
    </rPh>
    <phoneticPr fontId="1"/>
  </si>
  <si>
    <t>　・シート［申請書入力用（４）］まであるので、このファイルで受検者４名まで入力できます。</t>
    <rPh sb="6" eb="9">
      <t>シンセイショ</t>
    </rPh>
    <rPh sb="9" eb="12">
      <t>ニュウリョクヨウ</t>
    </rPh>
    <rPh sb="30" eb="33">
      <t>ジュケンシャ</t>
    </rPh>
    <rPh sb="34" eb="35">
      <t>メイ</t>
    </rPh>
    <rPh sb="37" eb="39">
      <t>ニュウリョク</t>
    </rPh>
    <phoneticPr fontId="1"/>
  </si>
  <si>
    <t>　・５名以上、受検者がいる場合は、新しいファイルをダウンロードして同様に入力してください。</t>
    <rPh sb="3" eb="4">
      <t>メイ</t>
    </rPh>
    <rPh sb="4" eb="6">
      <t>イジョウ</t>
    </rPh>
    <rPh sb="7" eb="10">
      <t>ジュケンシャ</t>
    </rPh>
    <rPh sb="13" eb="15">
      <t>バアイ</t>
    </rPh>
    <rPh sb="17" eb="18">
      <t>アタラ</t>
    </rPh>
    <rPh sb="33" eb="35">
      <t>ドウヨウ</t>
    </rPh>
    <rPh sb="36" eb="38">
      <t>ニュウリョク</t>
    </rPh>
    <phoneticPr fontId="1"/>
  </si>
  <si>
    <t>②提出書類</t>
    <rPh sb="1" eb="3">
      <t>テイシュツ</t>
    </rPh>
    <rPh sb="3" eb="5">
      <t>ショルイ</t>
    </rPh>
    <phoneticPr fontId="1"/>
  </si>
  <si>
    <t>　・［申請書入力用］　受検者人数分</t>
    <phoneticPr fontId="1"/>
  </si>
  <si>
    <t>　・［写真票入力用］</t>
    <phoneticPr fontId="1"/>
  </si>
  <si>
    <t>　・［実施計画書］　検定委員を推薦する場合：下段の技能検定委員推薦書欄を入力してください。</t>
    <rPh sb="10" eb="14">
      <t>ケンテイイイン</t>
    </rPh>
    <rPh sb="15" eb="17">
      <t>スイセン</t>
    </rPh>
    <rPh sb="19" eb="21">
      <t>バアイ</t>
    </rPh>
    <rPh sb="22" eb="24">
      <t>カダン</t>
    </rPh>
    <rPh sb="25" eb="29">
      <t>ギノウケンテイ</t>
    </rPh>
    <rPh sb="29" eb="31">
      <t>イイン</t>
    </rPh>
    <rPh sb="31" eb="33">
      <t>スイセン</t>
    </rPh>
    <rPh sb="33" eb="34">
      <t>ショ</t>
    </rPh>
    <rPh sb="34" eb="35">
      <t>ラン</t>
    </rPh>
    <rPh sb="36" eb="38">
      <t>ニュウリョク</t>
    </rPh>
    <phoneticPr fontId="1"/>
  </si>
  <si>
    <t>　　　　　受検票等送付先を必ず入力してください。</t>
    <rPh sb="5" eb="7">
      <t>ジュケン</t>
    </rPh>
    <rPh sb="7" eb="8">
      <t>ヒョウ</t>
    </rPh>
    <rPh sb="8" eb="9">
      <t>トウ</t>
    </rPh>
    <rPh sb="9" eb="11">
      <t>ソウフ</t>
    </rPh>
    <rPh sb="11" eb="12">
      <t>サキ</t>
    </rPh>
    <rPh sb="13" eb="14">
      <t>カナラ</t>
    </rPh>
    <rPh sb="15" eb="17">
      <t>ニュウリョク</t>
    </rPh>
    <phoneticPr fontId="1"/>
  </si>
  <si>
    <t>　・［会場案内図］　協会及びテクノカレッジ等で試験を実施する場合は不要です。</t>
    <rPh sb="10" eb="12">
      <t>キョウカイ</t>
    </rPh>
    <rPh sb="12" eb="13">
      <t>オヨ</t>
    </rPh>
    <rPh sb="21" eb="22">
      <t>トウ</t>
    </rPh>
    <rPh sb="23" eb="25">
      <t>シケン</t>
    </rPh>
    <rPh sb="26" eb="28">
      <t>ジッシ</t>
    </rPh>
    <rPh sb="30" eb="32">
      <t>バアイ</t>
    </rPh>
    <rPh sb="33" eb="35">
      <t>フヨウ</t>
    </rPh>
    <phoneticPr fontId="1"/>
  </si>
  <si>
    <t>　・［履歴書］　技能検定委員を推薦する場合は提出してください。</t>
    <rPh sb="3" eb="6">
      <t>リレキショ</t>
    </rPh>
    <rPh sb="8" eb="12">
      <t>ギノウケンテイ</t>
    </rPh>
    <rPh sb="12" eb="14">
      <t>イイン</t>
    </rPh>
    <rPh sb="15" eb="17">
      <t>スイセン</t>
    </rPh>
    <rPh sb="19" eb="21">
      <t>バアイ</t>
    </rPh>
    <rPh sb="22" eb="24">
      <t>テイシュツ</t>
    </rPh>
    <phoneticPr fontId="1"/>
  </si>
  <si>
    <t>　　１級技能士等の資格を取得している場合は、合格証の写しを添付してください。</t>
    <rPh sb="3" eb="4">
      <t>キュウ</t>
    </rPh>
    <rPh sb="4" eb="7">
      <t>ギノウシ</t>
    </rPh>
    <rPh sb="7" eb="8">
      <t>トウ</t>
    </rPh>
    <rPh sb="9" eb="11">
      <t>シカク</t>
    </rPh>
    <rPh sb="12" eb="14">
      <t>シュトク</t>
    </rPh>
    <rPh sb="18" eb="20">
      <t>バアイ</t>
    </rPh>
    <rPh sb="22" eb="25">
      <t>ゴウカクショウ</t>
    </rPh>
    <rPh sb="26" eb="27">
      <t>ウツ</t>
    </rPh>
    <rPh sb="29" eb="31">
      <t>テンプ</t>
    </rPh>
    <phoneticPr fontId="1"/>
  </si>
  <si>
    <t>　　経歴が分かるよう、詳しく記入してください。</t>
    <rPh sb="2" eb="4">
      <t>ケイレキ</t>
    </rPh>
    <rPh sb="5" eb="6">
      <t>ワ</t>
    </rPh>
    <rPh sb="11" eb="12">
      <t>クワ</t>
    </rPh>
    <rPh sb="14" eb="16">
      <t>キニュウ</t>
    </rPh>
    <phoneticPr fontId="1"/>
  </si>
  <si>
    <t>　・［金属プレス用金型借用願］</t>
    <rPh sb="3" eb="5">
      <t>キンゾク</t>
    </rPh>
    <rPh sb="8" eb="9">
      <t>ヨウ</t>
    </rPh>
    <rPh sb="9" eb="11">
      <t>カナガタ</t>
    </rPh>
    <rPh sb="11" eb="13">
      <t>シャクヨウ</t>
    </rPh>
    <rPh sb="13" eb="14">
      <t>ネガイ</t>
    </rPh>
    <phoneticPr fontId="1"/>
  </si>
  <si>
    <t>　　　　なお、貸出期間は試験日の1週間前から試験日の翌日までとします。</t>
    <rPh sb="7" eb="9">
      <t>カシダシ</t>
    </rPh>
    <rPh sb="9" eb="11">
      <t>キカン</t>
    </rPh>
    <rPh sb="12" eb="15">
      <t>シケンビ</t>
    </rPh>
    <rPh sb="17" eb="19">
      <t>シュウカン</t>
    </rPh>
    <rPh sb="19" eb="20">
      <t>マエ</t>
    </rPh>
    <rPh sb="22" eb="25">
      <t>シケンビ</t>
    </rPh>
    <rPh sb="26" eb="28">
      <t>ヨクジツ</t>
    </rPh>
    <phoneticPr fontId="1"/>
  </si>
  <si>
    <t>　・黄色の網掛け部分に該当がない場合は、「－」を入力してください。</t>
    <rPh sb="2" eb="4">
      <t>キイロ</t>
    </rPh>
    <rPh sb="5" eb="7">
      <t>アミカ</t>
    </rPh>
    <rPh sb="8" eb="10">
      <t>ブブン</t>
    </rPh>
    <rPh sb="11" eb="13">
      <t>ガイトウ</t>
    </rPh>
    <rPh sb="16" eb="18">
      <t>バアイ</t>
    </rPh>
    <rPh sb="24" eb="26">
      <t>ニュウリョク</t>
    </rPh>
    <phoneticPr fontId="1"/>
  </si>
  <si>
    <t>入力方法等</t>
    <rPh sb="0" eb="2">
      <t>ニュウリョク</t>
    </rPh>
    <rPh sb="2" eb="4">
      <t>ホウホウ</t>
    </rPh>
    <rPh sb="4" eb="5">
      <t>トウ</t>
    </rPh>
    <phoneticPr fontId="1"/>
  </si>
  <si>
    <t>③提出方法</t>
    <rPh sb="1" eb="3">
      <t>テイシュツ</t>
    </rPh>
    <rPh sb="3" eb="5">
      <t>ホウホウ</t>
    </rPh>
    <phoneticPr fontId="1"/>
  </si>
  <si>
    <t>　・試験日が決定し、受検手数料を振り込み後に、協会まで提出してください。</t>
    <rPh sb="2" eb="5">
      <t>シケンビ</t>
    </rPh>
    <rPh sb="6" eb="8">
      <t>ケッテイ</t>
    </rPh>
    <rPh sb="10" eb="12">
      <t>ジュケン</t>
    </rPh>
    <rPh sb="12" eb="15">
      <t>テスウリョウ</t>
    </rPh>
    <rPh sb="16" eb="17">
      <t>フ</t>
    </rPh>
    <rPh sb="18" eb="19">
      <t>コ</t>
    </rPh>
    <rPh sb="20" eb="21">
      <t>ゴ</t>
    </rPh>
    <rPh sb="23" eb="25">
      <t>キョウカイ</t>
    </rPh>
    <rPh sb="27" eb="29">
      <t>テイシュツ</t>
    </rPh>
    <phoneticPr fontId="1"/>
  </si>
  <si>
    <t>　・［技能検定委員手当請求書］　技能検定試験終了後、試験会場で協会職員に提出してください。</t>
    <rPh sb="3" eb="9">
      <t>ギノウケンテイイイン</t>
    </rPh>
    <rPh sb="9" eb="11">
      <t>テアテ</t>
    </rPh>
    <rPh sb="11" eb="14">
      <t>セイキュウショ</t>
    </rPh>
    <rPh sb="16" eb="20">
      <t>ギノウケンテイ</t>
    </rPh>
    <rPh sb="20" eb="22">
      <t>シケン</t>
    </rPh>
    <rPh sb="22" eb="25">
      <t>シュウリョウゴ</t>
    </rPh>
    <rPh sb="26" eb="30">
      <t>シケンカイジョウ</t>
    </rPh>
    <rPh sb="31" eb="33">
      <t>キョウカイ</t>
    </rPh>
    <rPh sb="33" eb="35">
      <t>ショクイン</t>
    </rPh>
    <rPh sb="36" eb="38">
      <t>テイシュツ</t>
    </rPh>
    <phoneticPr fontId="1"/>
  </si>
  <si>
    <t>　　　随時２級・随時３級・基礎級の金属プレス作業の試験を受検される場合で、金型が必要な場合に提出してください。</t>
    <rPh sb="3" eb="5">
      <t>ズイジ</t>
    </rPh>
    <rPh sb="6" eb="7">
      <t>キュウ</t>
    </rPh>
    <rPh sb="8" eb="10">
      <t>ズイジ</t>
    </rPh>
    <phoneticPr fontId="1"/>
  </si>
  <si>
    <t>　・［申請書入力用］及び［写真票入力用］は中厚以上の用紙に印刷の上、提出してください。</t>
    <rPh sb="10" eb="11">
      <t>オヨ</t>
    </rPh>
    <rPh sb="13" eb="16">
      <t>シャシンヒョウ</t>
    </rPh>
    <rPh sb="16" eb="19">
      <t>ニュウリョクヨウ</t>
    </rPh>
    <rPh sb="21" eb="23">
      <t>チュウアツ</t>
    </rPh>
    <rPh sb="23" eb="25">
      <t>イジョウ</t>
    </rPh>
    <rPh sb="26" eb="28">
      <t>ヨウシ</t>
    </rPh>
    <rPh sb="29" eb="31">
      <t>インサツ</t>
    </rPh>
    <rPh sb="32" eb="33">
      <t>ウエ</t>
    </rPh>
    <rPh sb="34" eb="36">
      <t>テイシュツ</t>
    </rPh>
    <phoneticPr fontId="1"/>
  </si>
  <si>
    <t>　・試験日の１か月前までに提出してください。</t>
    <rPh sb="2" eb="5">
      <t>シケンビ</t>
    </rPh>
    <rPh sb="8" eb="9">
      <t>ゲツ</t>
    </rPh>
    <rPh sb="9" eb="10">
      <t>マエ</t>
    </rPh>
    <rPh sb="13" eb="15">
      <t>テイシュツ</t>
    </rPh>
    <phoneticPr fontId="1"/>
  </si>
  <si>
    <t>①シート［申請書入力用］から②の順番に各シートの黄色の網掛け部分を入力してください。</t>
    <rPh sb="5" eb="8">
      <t>シンセイショ</t>
    </rPh>
    <rPh sb="8" eb="10">
      <t>ニュウリョク</t>
    </rPh>
    <rPh sb="10" eb="11">
      <t>ヨウ</t>
    </rPh>
    <rPh sb="16" eb="18">
      <t>ジュンバン</t>
    </rPh>
    <rPh sb="19" eb="20">
      <t>カク</t>
    </rPh>
    <rPh sb="24" eb="26">
      <t>キイロ</t>
    </rPh>
    <rPh sb="27" eb="29">
      <t>アミカ</t>
    </rPh>
    <rPh sb="30" eb="32">
      <t>ブブン</t>
    </rPh>
    <rPh sb="33" eb="35">
      <t>ニュウリョク</t>
    </rPh>
    <phoneticPr fontId="1"/>
  </si>
  <si>
    <t>　　　（例：提出年月日　2021/8/1・生年月日　2000/1/1　21歳）</t>
    <rPh sb="37" eb="38">
      <t>サイ</t>
    </rPh>
    <phoneticPr fontId="1"/>
  </si>
  <si>
    <t>　・受検者の年齢は、提出年月日と生年月日を入力すると自動計算されます。</t>
    <rPh sb="2" eb="4">
      <t>ジュケン</t>
    </rPh>
    <rPh sb="4" eb="5">
      <t>シャ</t>
    </rPh>
    <rPh sb="6" eb="8">
      <t>ネンレイ</t>
    </rPh>
    <rPh sb="21" eb="23">
      <t>ニュウリョク</t>
    </rPh>
    <phoneticPr fontId="1"/>
  </si>
  <si>
    <t>(</t>
    <phoneticPr fontId="1"/>
  </si>
  <si>
    <t>有</t>
    <rPh sb="0" eb="1">
      <t>アリ</t>
    </rPh>
    <phoneticPr fontId="1"/>
  </si>
  <si>
    <t>)</t>
    <phoneticPr fontId="1"/>
  </si>
  <si>
    <t>技能検定実施計画書</t>
  </si>
  <si>
    <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</si>
</sst>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yyyy&quot;年&quot;m&quot;月&quot;d&quot;日&quot;\(aaa\)"/>
    <numFmt numFmtId="177" formatCode="[$]ggge&quot;年&quot;m&quot;月&quot;d&quot;日&quot;;@" x16r2:formatCode16="[$-ja-JP-x-gannen]ggge&quot;年&quot;m&quot;月&quot;d&quot;日&quot;;@"/>
    <numFmt numFmtId="178" formatCode="[$-411]ggge&quot;年&quot;m&quot;月&quot;d&quot;日&quot;;@"/>
    <numFmt numFmtId="179" formatCode="[$-F800]dddd\,\ mmmm\ dd\,\ yyyy"/>
    <numFmt numFmtId="180" formatCode="h:mm;@"/>
    <numFmt numFmtId="181" formatCode="h&quot;時&quot;mm&quot;分&quot;;@"/>
    <numFmt numFmtId="182" formatCode="[&lt;=999]000;[&lt;=9999]000\-00;000\-0000"/>
    <numFmt numFmtId="183" formatCode="[&lt;=99999999]####\-####;\(0##\)\ ###\-####"/>
    <numFmt numFmtId="184" formatCode="#,##0_ "/>
    <numFmt numFmtId="185" formatCode="[&lt;=99999999]####\-####;\(0##\)\ ####\-####"/>
    <numFmt numFmtId="186" formatCode="0_ "/>
    <numFmt numFmtId="187" formatCode="yyyy&quot;年&quot;m&quot;月&quot;;@"/>
  </numFmts>
  <fonts count="71">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b/>
      <sz val="22"/>
      <color theme="1"/>
      <name val="ＭＳ Ｐゴシック"/>
      <family val="3"/>
      <charset val="128"/>
      <scheme val="minor"/>
    </font>
    <font>
      <sz val="13"/>
      <color theme="1"/>
      <name val="ＭＳ Ｐゴシック"/>
      <family val="2"/>
      <scheme val="minor"/>
    </font>
    <font>
      <sz val="13"/>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sz val="18"/>
      <color rgb="FFFF0000"/>
      <name val="ＭＳ Ｐゴシック"/>
      <family val="3"/>
      <charset val="128"/>
      <scheme val="minor"/>
    </font>
    <font>
      <sz val="11"/>
      <color theme="1"/>
      <name val="ＭＳ Ｐゴシック"/>
      <family val="3"/>
      <charset val="128"/>
      <scheme val="minor"/>
    </font>
    <font>
      <sz val="22"/>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6"/>
      <name val="ＭＳ Ｐゴシック"/>
      <family val="3"/>
      <charset val="128"/>
      <scheme val="minor"/>
    </font>
    <font>
      <sz val="10"/>
      <color theme="1"/>
      <name val="ＭＳ Ｐ明朝"/>
      <family val="1"/>
      <charset val="128"/>
    </font>
    <font>
      <sz val="6"/>
      <name val="ＭＳ Ｐゴシック"/>
      <family val="2"/>
      <charset val="128"/>
      <scheme val="minor"/>
    </font>
    <font>
      <u/>
      <sz val="10"/>
      <color theme="1"/>
      <name val="ＭＳ Ｐ明朝"/>
      <family val="1"/>
      <charset val="128"/>
    </font>
    <font>
      <b/>
      <sz val="22"/>
      <name val="ＭＳ Ｐゴシック"/>
      <family val="3"/>
      <charset val="128"/>
      <scheme val="minor"/>
    </font>
    <font>
      <sz val="16"/>
      <color theme="1"/>
      <name val="ＭＳ Ｐゴシック"/>
      <family val="2"/>
      <scheme val="minor"/>
    </font>
    <font>
      <sz val="9"/>
      <color indexed="81"/>
      <name val="MS P ゴシック"/>
      <family val="3"/>
      <charset val="128"/>
    </font>
    <font>
      <sz val="10"/>
      <color rgb="FFFF0000"/>
      <name val="ＭＳ Ｐ明朝"/>
      <family val="1"/>
      <charset val="128"/>
    </font>
    <font>
      <b/>
      <sz val="9"/>
      <color indexed="81"/>
      <name val="MS P ゴシック"/>
      <family val="3"/>
      <charset val="128"/>
    </font>
    <font>
      <b/>
      <u/>
      <sz val="22"/>
      <color rgb="FF00B050"/>
      <name val="ＭＳ Ｐゴシック"/>
      <family val="3"/>
      <charset val="128"/>
      <scheme val="minor"/>
    </font>
    <font>
      <b/>
      <u/>
      <sz val="22"/>
      <color rgb="FF0070C0"/>
      <name val="ＭＳ Ｐゴシック"/>
      <family val="3"/>
      <charset val="128"/>
      <scheme val="minor"/>
    </font>
    <font>
      <b/>
      <u/>
      <sz val="22"/>
      <color rgb="FFFFC000"/>
      <name val="ＭＳ Ｐゴシック"/>
      <family val="3"/>
      <charset val="128"/>
      <scheme val="minor"/>
    </font>
    <font>
      <b/>
      <sz val="20"/>
      <color theme="1"/>
      <name val="ＭＳ Ｐゴシック"/>
      <family val="3"/>
      <charset val="128"/>
    </font>
    <font>
      <b/>
      <sz val="18"/>
      <color theme="1"/>
      <name val="ＭＳ Ｐ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10.5"/>
      <color theme="1"/>
      <name val="ＭＳ Ｐゴシック"/>
      <family val="3"/>
      <charset val="128"/>
    </font>
    <font>
      <b/>
      <sz val="11"/>
      <color theme="1"/>
      <name val="ＭＳ Ｐゴシック"/>
      <family val="3"/>
      <charset val="128"/>
    </font>
    <font>
      <b/>
      <sz val="14"/>
      <color theme="1"/>
      <name val="ＭＳ Ｐゴシック"/>
      <family val="3"/>
      <charset val="128"/>
    </font>
    <font>
      <b/>
      <sz val="12"/>
      <color theme="1"/>
      <name val="ＭＳ Ｐゴシック"/>
      <family val="3"/>
      <charset val="128"/>
    </font>
    <font>
      <sz val="11"/>
      <color theme="1"/>
      <name val="ＭＳ Ｐ明朝"/>
      <family val="1"/>
      <charset val="128"/>
    </font>
    <font>
      <sz val="18"/>
      <color rgb="FF000000"/>
      <name val="ＭＳ Ｐゴシック"/>
      <family val="3"/>
      <charset val="128"/>
    </font>
    <font>
      <sz val="10.5"/>
      <color rgb="FF000000"/>
      <name val="ＭＳ Ｐ明朝"/>
      <family val="1"/>
      <charset val="128"/>
    </font>
    <font>
      <sz val="7"/>
      <color rgb="FF000000"/>
      <name val="Times New Roman"/>
      <family val="1"/>
    </font>
    <font>
      <sz val="18"/>
      <color rgb="FF000000"/>
      <name val="ＭＳ Ｐ明朝"/>
      <family val="1"/>
      <charset val="128"/>
    </font>
    <font>
      <sz val="10"/>
      <color rgb="FF000000"/>
      <name val="ＭＳ Ｐ明朝"/>
      <family val="1"/>
      <charset val="128"/>
    </font>
    <font>
      <sz val="10.5"/>
      <color theme="1"/>
      <name val="ＭＳ Ｐ明朝"/>
      <family val="1"/>
      <charset val="128"/>
    </font>
    <font>
      <sz val="10.5"/>
      <name val="ＭＳ Ｐ明朝"/>
      <family val="1"/>
      <charset val="128"/>
    </font>
    <font>
      <sz val="10.5"/>
      <color rgb="FFFF0000"/>
      <name val="ＭＳ Ｐ明朝"/>
      <family val="1"/>
      <charset val="128"/>
    </font>
    <font>
      <u/>
      <sz val="10.5"/>
      <color theme="1"/>
      <name val="ＭＳ Ｐ明朝"/>
      <family val="1"/>
      <charset val="128"/>
    </font>
    <font>
      <sz val="8"/>
      <color theme="1"/>
      <name val="ＭＳ Ｐ明朝"/>
      <family val="1"/>
      <charset val="128"/>
    </font>
    <font>
      <sz val="10.5"/>
      <color theme="1"/>
      <name val="Century"/>
      <family val="1"/>
    </font>
    <font>
      <sz val="14"/>
      <color rgb="FF000000"/>
      <name val="ＭＳ Ｐゴシック"/>
      <family val="3"/>
      <charset val="128"/>
    </font>
    <font>
      <sz val="19"/>
      <color rgb="FF000000"/>
      <name val="ＭＳ 明朝"/>
      <family val="1"/>
      <charset val="128"/>
    </font>
    <font>
      <sz val="11"/>
      <color rgb="FF000000"/>
      <name val="ＭＳ Ｐ明朝"/>
      <family val="1"/>
      <charset val="128"/>
    </font>
    <font>
      <sz val="10.5"/>
      <color rgb="FF000000"/>
      <name val="ＭＳ 明朝"/>
      <family val="1"/>
      <charset val="128"/>
    </font>
    <font>
      <sz val="8"/>
      <color rgb="FF000000"/>
      <name val="ＭＳ Ｐ明朝"/>
      <family val="1"/>
      <charset val="128"/>
    </font>
    <font>
      <sz val="10.5"/>
      <name val="ＭＳ 明朝"/>
      <family val="1"/>
      <charset val="128"/>
    </font>
    <font>
      <sz val="10.5"/>
      <color theme="1"/>
      <name val="Times New Roman"/>
      <family val="1"/>
    </font>
    <font>
      <sz val="12"/>
      <color rgb="FFFF0000"/>
      <name val="ＭＳ Ｐゴシック"/>
      <family val="3"/>
      <charset val="128"/>
    </font>
    <font>
      <sz val="14"/>
      <color theme="1"/>
      <name val="ＭＳ Ｐゴシック"/>
      <family val="3"/>
      <charset val="128"/>
      <scheme val="major"/>
    </font>
    <font>
      <sz val="8"/>
      <color theme="1"/>
      <name val="ＭＳ Ｐゴシック"/>
      <family val="3"/>
      <charset val="128"/>
      <scheme val="minor"/>
    </font>
    <font>
      <sz val="11"/>
      <color rgb="FFFF0000"/>
      <name val="ＭＳ Ｐゴシック"/>
      <family val="2"/>
      <scheme val="minor"/>
    </font>
    <font>
      <sz val="9"/>
      <color theme="1"/>
      <name val="ＭＳ Ｐゴシック"/>
      <family val="3"/>
      <charset val="128"/>
      <scheme val="minor"/>
    </font>
    <font>
      <b/>
      <sz val="16"/>
      <color indexed="81"/>
      <name val="MS P ゴシック"/>
      <family val="3"/>
      <charset val="128"/>
    </font>
    <font>
      <sz val="14"/>
      <color theme="1"/>
      <name val="ＭＳ Ｐ明朝"/>
      <family val="1"/>
      <charset val="128"/>
    </font>
    <font>
      <sz val="10.5"/>
      <color rgb="FF000000"/>
      <name val="ＭＳ ゴシック"/>
      <family val="3"/>
      <charset val="128"/>
    </font>
    <font>
      <sz val="9"/>
      <color rgb="FF000000"/>
      <name val="ＭＳ 明朝"/>
      <family val="1"/>
      <charset val="128"/>
    </font>
    <font>
      <sz val="11"/>
      <color rgb="FFFF0000"/>
      <name val="ＭＳ Ｐ明朝"/>
      <family val="1"/>
      <charset val="128"/>
    </font>
    <font>
      <b/>
      <sz val="12"/>
      <color rgb="FFFF0000"/>
      <name val="ＭＳ Ｐゴシック"/>
      <family val="3"/>
      <charset val="128"/>
      <scheme val="minor"/>
    </font>
    <font>
      <sz val="10"/>
      <color theme="1"/>
      <name val="ＭＳ Ｐゴシック"/>
      <family val="2"/>
      <scheme val="minor"/>
    </font>
    <font>
      <sz val="9"/>
      <color indexed="10"/>
      <name val="MS P ゴシック"/>
      <family val="3"/>
      <charset val="128"/>
    </font>
  </fonts>
  <fills count="7">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tint="-0.14999847407452621"/>
      </patternFill>
    </fill>
  </fills>
  <borders count="19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thin">
        <color auto="1"/>
      </left>
      <right/>
      <top style="thick">
        <color indexed="64"/>
      </top>
      <bottom/>
      <diagonal/>
    </border>
    <border>
      <left/>
      <right/>
      <top style="thick">
        <color indexed="64"/>
      </top>
      <bottom/>
      <diagonal/>
    </border>
    <border>
      <left style="thick">
        <color indexed="64"/>
      </left>
      <right style="thin">
        <color auto="1"/>
      </right>
      <top style="thick">
        <color indexed="64"/>
      </top>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mediumDashDot">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auto="1"/>
      </top>
      <bottom/>
      <diagonal/>
    </border>
    <border>
      <left style="thin">
        <color indexed="64"/>
      </left>
      <right style="thin">
        <color indexed="64"/>
      </right>
      <top style="medium">
        <color auto="1"/>
      </top>
      <bottom style="hair">
        <color indexed="64"/>
      </bottom>
      <diagonal/>
    </border>
    <border>
      <left style="thin">
        <color indexed="64"/>
      </left>
      <right style="medium">
        <color auto="1"/>
      </right>
      <top style="medium">
        <color auto="1"/>
      </top>
      <bottom style="hair">
        <color indexed="64"/>
      </bottom>
      <diagonal/>
    </border>
    <border>
      <left style="thin">
        <color indexed="64"/>
      </left>
      <right style="medium">
        <color auto="1"/>
      </right>
      <top style="hair">
        <color indexed="64"/>
      </top>
      <bottom style="hair">
        <color indexed="64"/>
      </bottom>
      <diagonal/>
    </border>
    <border>
      <left/>
      <right style="medium">
        <color auto="1"/>
      </right>
      <top style="thin">
        <color indexed="64"/>
      </top>
      <bottom style="thin">
        <color indexed="64"/>
      </bottom>
      <diagonal/>
    </border>
    <border>
      <left style="medium">
        <color auto="1"/>
      </left>
      <right/>
      <top style="hair">
        <color indexed="64"/>
      </top>
      <bottom style="thin">
        <color indexed="64"/>
      </bottom>
      <diagonal/>
    </border>
    <border>
      <left/>
      <right style="medium">
        <color auto="1"/>
      </right>
      <top style="hair">
        <color indexed="64"/>
      </top>
      <bottom style="thin">
        <color indexed="64"/>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bottom/>
      <diagonal/>
    </border>
    <border>
      <left/>
      <right style="medium">
        <color auto="1"/>
      </right>
      <top/>
      <bottom style="thin">
        <color indexed="64"/>
      </bottom>
      <diagonal/>
    </border>
    <border>
      <left style="medium">
        <color auto="1"/>
      </left>
      <right style="thin">
        <color indexed="64"/>
      </right>
      <top/>
      <bottom style="thin">
        <color indexed="64"/>
      </bottom>
      <diagonal/>
    </border>
    <border>
      <left/>
      <right style="medium">
        <color auto="1"/>
      </right>
      <top style="thick">
        <color indexed="64"/>
      </top>
      <bottom/>
      <diagonal/>
    </border>
    <border>
      <left/>
      <right style="medium">
        <color auto="1"/>
      </right>
      <top/>
      <bottom/>
      <diagonal/>
    </border>
    <border>
      <left style="medium">
        <color auto="1"/>
      </left>
      <right style="thin">
        <color indexed="64"/>
      </right>
      <top/>
      <bottom style="medium">
        <color auto="1"/>
      </bottom>
      <diagonal/>
    </border>
    <border>
      <left style="thin">
        <color indexed="64"/>
      </left>
      <right style="thin">
        <color indexed="64"/>
      </right>
      <top style="thin">
        <color indexed="64"/>
      </top>
      <bottom style="medium">
        <color auto="1"/>
      </bottom>
      <diagonal/>
    </border>
    <border>
      <left/>
      <right/>
      <top style="thin">
        <color indexed="64"/>
      </top>
      <bottom style="medium">
        <color auto="1"/>
      </bottom>
      <diagonal/>
    </border>
    <border>
      <left/>
      <right style="thick">
        <color indexed="64"/>
      </right>
      <top style="thin">
        <color indexed="64"/>
      </top>
      <bottom style="medium">
        <color auto="1"/>
      </bottom>
      <diagonal/>
    </border>
    <border>
      <left style="thick">
        <color indexed="64"/>
      </left>
      <right style="thin">
        <color indexed="64"/>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auto="1"/>
      </right>
      <top/>
      <bottom style="hair">
        <color indexed="64"/>
      </bottom>
      <diagonal/>
    </border>
    <border>
      <left/>
      <right/>
      <top/>
      <bottom style="hair">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medium">
        <color auto="1"/>
      </right>
      <top style="thin">
        <color auto="1"/>
      </top>
      <bottom/>
      <diagonal/>
    </border>
    <border>
      <left style="hair">
        <color auto="1"/>
      </left>
      <right style="medium">
        <color auto="1"/>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hair">
        <color indexed="64"/>
      </top>
      <bottom/>
      <diagonal/>
    </border>
    <border>
      <left style="hair">
        <color auto="1"/>
      </left>
      <right/>
      <top style="hair">
        <color auto="1"/>
      </top>
      <bottom/>
      <diagonal/>
    </border>
    <border>
      <left/>
      <right style="hair">
        <color indexed="64"/>
      </right>
      <top style="hair">
        <color indexed="64"/>
      </top>
      <bottom/>
      <diagonal/>
    </border>
    <border>
      <left/>
      <right style="hair">
        <color indexed="64"/>
      </right>
      <top/>
      <bottom style="medium">
        <color auto="1"/>
      </bottom>
      <diagonal/>
    </border>
    <border>
      <left/>
      <right/>
      <top style="medium">
        <color auto="1"/>
      </top>
      <bottom/>
      <diagonal/>
    </border>
    <border>
      <left/>
      <right/>
      <top style="hair">
        <color indexed="64"/>
      </top>
      <bottom/>
      <diagonal/>
    </border>
    <border>
      <left style="hair">
        <color indexed="64"/>
      </left>
      <right/>
      <top/>
      <bottom style="hair">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bottom style="thin">
        <color indexed="64"/>
      </bottom>
      <diagonal/>
    </border>
    <border>
      <left/>
      <right style="medium">
        <color auto="1"/>
      </right>
      <top style="thin">
        <color indexed="64"/>
      </top>
      <bottom/>
      <diagonal/>
    </border>
    <border>
      <left style="medium">
        <color auto="1"/>
      </left>
      <right/>
      <top/>
      <bottom/>
      <diagonal/>
    </border>
    <border>
      <left/>
      <right style="thin">
        <color indexed="64"/>
      </right>
      <top/>
      <bottom/>
      <diagonal/>
    </border>
    <border>
      <left style="thin">
        <color indexed="64"/>
      </left>
      <right/>
      <top/>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indexed="64"/>
      </right>
      <top style="medium">
        <color auto="1"/>
      </top>
      <bottom style="thin">
        <color indexed="64"/>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auto="1"/>
      </left>
      <right/>
      <top/>
      <bottom style="dotted">
        <color indexed="64"/>
      </bottom>
      <diagonal/>
    </border>
    <border>
      <left/>
      <right style="medium">
        <color auto="1"/>
      </right>
      <top/>
      <bottom style="dotted">
        <color indexed="64"/>
      </bottom>
      <diagonal/>
    </border>
    <border>
      <left style="thin">
        <color indexed="64"/>
      </left>
      <right/>
      <top style="dotted">
        <color indexed="64"/>
      </top>
      <bottom/>
      <diagonal/>
    </border>
    <border>
      <left/>
      <right style="medium">
        <color auto="1"/>
      </right>
      <top style="dotted">
        <color indexed="64"/>
      </top>
      <bottom/>
      <diagonal/>
    </border>
    <border>
      <left style="thin">
        <color indexed="64"/>
      </left>
      <right style="thin">
        <color indexed="64"/>
      </right>
      <top/>
      <bottom style="medium">
        <color auto="1"/>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ck">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bottom/>
      <diagonal/>
    </border>
    <border>
      <left style="medium">
        <color indexed="64"/>
      </left>
      <right/>
      <top style="thin">
        <color indexed="64"/>
      </top>
      <bottom style="medium">
        <color indexed="64"/>
      </bottom>
      <diagonal/>
    </border>
    <border>
      <left style="medium">
        <color indexed="64"/>
      </left>
      <right/>
      <top style="dotted">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ck">
        <color indexed="64"/>
      </left>
      <right/>
      <top/>
      <bottom style="medium">
        <color indexed="64"/>
      </bottom>
      <diagonal/>
    </border>
    <border>
      <left/>
      <right/>
      <top style="hair">
        <color auto="1"/>
      </top>
      <bottom style="hair">
        <color auto="1"/>
      </bottom>
      <diagonal/>
    </border>
    <border>
      <left style="hair">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bottom/>
      <diagonal/>
    </border>
    <border>
      <left/>
      <right style="medium">
        <color rgb="FF000000"/>
      </right>
      <top/>
      <bottom/>
      <diagonal/>
    </border>
    <border>
      <left style="medium">
        <color rgb="FF000000"/>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thin">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thin">
        <color rgb="FF000000"/>
      </right>
      <top style="dotted">
        <color rgb="FF000000"/>
      </top>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dotted">
        <color indexed="64"/>
      </bottom>
      <diagonal/>
    </border>
    <border>
      <left/>
      <right style="thin">
        <color rgb="FF000000"/>
      </right>
      <top style="thin">
        <color indexed="64"/>
      </top>
      <bottom style="dotted">
        <color indexed="64"/>
      </bottom>
      <diagonal/>
    </border>
    <border>
      <left/>
      <right style="thin">
        <color rgb="FF000000"/>
      </right>
      <top style="dotted">
        <color indexed="64"/>
      </top>
      <bottom/>
      <diagonal/>
    </border>
    <border>
      <left/>
      <right style="thin">
        <color rgb="FF000000"/>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ck">
        <color indexed="64"/>
      </right>
      <top style="thin">
        <color indexed="64"/>
      </top>
      <bottom/>
      <diagonal/>
    </border>
    <border>
      <left/>
      <right style="thick">
        <color indexed="64"/>
      </right>
      <top/>
      <bottom style="thin">
        <color indexed="64"/>
      </bottom>
      <diagonal/>
    </border>
    <border>
      <left style="hair">
        <color indexed="64"/>
      </left>
      <right/>
      <top style="thin">
        <color indexed="64"/>
      </top>
      <bottom style="medium">
        <color auto="1"/>
      </bottom>
      <diagonal/>
    </border>
    <border>
      <left/>
      <right style="hair">
        <color indexed="64"/>
      </right>
      <top style="medium">
        <color auto="1"/>
      </top>
      <bottom/>
      <diagonal/>
    </border>
    <border>
      <left/>
      <right style="hair">
        <color indexed="64"/>
      </right>
      <top/>
      <bottom style="hair">
        <color indexed="64"/>
      </bottom>
      <diagonal/>
    </border>
    <border>
      <left/>
      <right/>
      <top style="mediumDashDotDot">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auto="1"/>
      </right>
      <top style="hair">
        <color indexed="64"/>
      </top>
      <bottom style="thin">
        <color indexed="64"/>
      </bottom>
      <diagonal/>
    </border>
  </borders>
  <cellStyleXfs count="1">
    <xf numFmtId="0" fontId="0" fillId="0" borderId="0"/>
  </cellStyleXfs>
  <cellXfs count="1101">
    <xf numFmtId="0" fontId="0" fillId="0" borderId="0" xfId="0"/>
    <xf numFmtId="0" fontId="0" fillId="0" borderId="0" xfId="0" applyAlignment="1">
      <alignment vertical="center"/>
    </xf>
    <xf numFmtId="0" fontId="0" fillId="0" borderId="28" xfId="0" applyBorder="1" applyAlignment="1">
      <alignment vertical="center"/>
    </xf>
    <xf numFmtId="0" fontId="0" fillId="0" borderId="0" xfId="0" applyAlignment="1">
      <alignment horizontal="distributed" vertical="center" indent="8"/>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2" borderId="1" xfId="0" applyFont="1" applyFill="1" applyBorder="1" applyAlignment="1">
      <alignment vertical="center" wrapText="1"/>
    </xf>
    <xf numFmtId="0" fontId="7" fillId="0" borderId="0" xfId="0" applyFont="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0" borderId="0" xfId="0" applyFont="1" applyBorder="1" applyAlignment="1">
      <alignment horizontal="center" vertical="center"/>
    </xf>
    <xf numFmtId="0" fontId="14" fillId="2" borderId="3" xfId="0" applyFont="1" applyFill="1" applyBorder="1" applyAlignment="1">
      <alignment horizontal="center" vertical="center" wrapText="1"/>
    </xf>
    <xf numFmtId="0" fontId="14" fillId="0" borderId="23" xfId="0" applyFont="1" applyBorder="1" applyAlignment="1">
      <alignment vertical="center" shrinkToFit="1"/>
    </xf>
    <xf numFmtId="0" fontId="14" fillId="0" borderId="57" xfId="0" applyFont="1" applyBorder="1" applyAlignment="1">
      <alignment vertical="center" shrinkToFit="1"/>
    </xf>
    <xf numFmtId="5" fontId="14" fillId="0" borderId="67" xfId="0" applyNumberFormat="1" applyFont="1" applyBorder="1" applyAlignment="1">
      <alignment vertical="center" shrinkToFit="1"/>
    </xf>
    <xf numFmtId="5" fontId="14" fillId="0" borderId="68" xfId="0" applyNumberFormat="1" applyFont="1" applyBorder="1" applyAlignment="1">
      <alignment vertical="center" shrinkToFit="1"/>
    </xf>
    <xf numFmtId="0" fontId="14" fillId="0" borderId="79" xfId="0" applyFont="1" applyBorder="1" applyAlignment="1">
      <alignment vertical="center" shrinkToFit="1"/>
    </xf>
    <xf numFmtId="5" fontId="14" fillId="0" borderId="80" xfId="0" applyNumberFormat="1" applyFont="1" applyBorder="1" applyAlignment="1">
      <alignment vertical="center" shrinkToFit="1"/>
    </xf>
    <xf numFmtId="0" fontId="6" fillId="2" borderId="1" xfId="0" applyFont="1" applyFill="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0" fontId="21" fillId="0" borderId="0" xfId="0" applyFont="1" applyAlignment="1">
      <alignment vertical="center" wrapText="1"/>
    </xf>
    <xf numFmtId="0" fontId="7"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0" xfId="0" applyFont="1" applyFill="1" applyBorder="1" applyAlignment="1">
      <alignment horizontal="center" vertical="center"/>
    </xf>
    <xf numFmtId="0" fontId="0" fillId="0" borderId="6" xfId="0" applyBorder="1" applyAlignment="1">
      <alignment vertical="center"/>
    </xf>
    <xf numFmtId="0" fontId="14" fillId="2" borderId="13" xfId="0" applyFont="1" applyFill="1" applyBorder="1" applyAlignment="1" applyProtection="1">
      <alignment horizontal="center" vertical="center" shrinkToFit="1"/>
      <protection locked="0"/>
    </xf>
    <xf numFmtId="0" fontId="15" fillId="0" borderId="0" xfId="0" applyFont="1" applyAlignment="1">
      <alignment vertical="center"/>
    </xf>
    <xf numFmtId="0" fontId="14" fillId="0" borderId="0" xfId="0" applyFont="1" applyBorder="1" applyAlignment="1">
      <alignment vertical="center"/>
    </xf>
    <xf numFmtId="0" fontId="3" fillId="0" borderId="0" xfId="0" applyFont="1" applyAlignment="1">
      <alignment vertical="center"/>
    </xf>
    <xf numFmtId="0" fontId="22"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2" fillId="4" borderId="0" xfId="0" applyFont="1" applyFill="1" applyAlignment="1">
      <alignment vertical="center"/>
    </xf>
    <xf numFmtId="0" fontId="3" fillId="0" borderId="0" xfId="0" applyFont="1" applyAlignment="1">
      <alignment horizontal="center" vertical="center"/>
    </xf>
    <xf numFmtId="0" fontId="14"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0" xfId="0" applyFont="1" applyBorder="1" applyAlignment="1">
      <alignment horizontal="left" vertical="center"/>
    </xf>
    <xf numFmtId="0" fontId="33" fillId="0" borderId="0" xfId="0" applyFont="1" applyAlignment="1">
      <alignment vertical="center"/>
    </xf>
    <xf numFmtId="0" fontId="33" fillId="0" borderId="0" xfId="0" applyFont="1" applyAlignment="1" applyProtection="1">
      <alignment vertical="center"/>
      <protection locked="0"/>
    </xf>
    <xf numFmtId="0" fontId="32" fillId="0" borderId="0" xfId="0" applyFont="1" applyAlignment="1" applyProtection="1">
      <alignment vertical="center"/>
      <protection locked="0"/>
    </xf>
    <xf numFmtId="0" fontId="33" fillId="0" borderId="0" xfId="0" applyFont="1" applyAlignment="1">
      <alignment horizontal="center" vertical="center"/>
    </xf>
    <xf numFmtId="0" fontId="33" fillId="0" borderId="0" xfId="0" applyFont="1" applyAlignment="1" applyProtection="1">
      <alignment horizontal="center" vertical="center"/>
      <protection locked="0"/>
    </xf>
    <xf numFmtId="0" fontId="33" fillId="0" borderId="0" xfId="0" applyFont="1" applyAlignment="1" applyProtection="1">
      <alignment horizontal="left" vertical="center"/>
      <protection locked="0"/>
    </xf>
    <xf numFmtId="0" fontId="35" fillId="0" borderId="0" xfId="0" applyFont="1" applyAlignment="1">
      <alignment horizontal="center" vertical="center"/>
    </xf>
    <xf numFmtId="0" fontId="35" fillId="0" borderId="0" xfId="0" applyFont="1" applyAlignment="1" applyProtection="1">
      <alignment horizontal="center" vertical="center"/>
      <protection locked="0"/>
    </xf>
    <xf numFmtId="0" fontId="33" fillId="0" borderId="0" xfId="0" applyFont="1" applyAlignment="1">
      <alignment horizontal="center" vertical="center" textRotation="255" shrinkToFit="1"/>
    </xf>
    <xf numFmtId="0" fontId="32" fillId="0" borderId="0" xfId="0" applyFont="1" applyAlignment="1">
      <alignment horizontal="right" vertical="center"/>
    </xf>
    <xf numFmtId="0" fontId="32" fillId="0" borderId="0" xfId="0" applyFont="1" applyAlignment="1">
      <alignment horizontal="center" vertical="center"/>
    </xf>
    <xf numFmtId="0" fontId="32" fillId="0" borderId="0" xfId="0" applyFont="1" applyAlignment="1" applyProtection="1">
      <alignment horizontal="center" vertical="center"/>
      <protection locked="0"/>
    </xf>
    <xf numFmtId="0" fontId="32" fillId="0" borderId="0" xfId="0" applyFont="1" applyAlignment="1" applyProtection="1">
      <alignment horizontal="left" vertical="center"/>
      <protection locked="0"/>
    </xf>
    <xf numFmtId="0" fontId="33" fillId="0" borderId="33" xfId="0" applyFont="1" applyBorder="1" applyAlignment="1">
      <alignment vertical="center"/>
    </xf>
    <xf numFmtId="0" fontId="33" fillId="0" borderId="90" xfId="0" applyFont="1" applyBorder="1" applyAlignment="1">
      <alignment vertical="center"/>
    </xf>
    <xf numFmtId="0" fontId="35" fillId="0" borderId="14" xfId="0" applyFont="1" applyBorder="1" applyAlignment="1">
      <alignment vertical="center"/>
    </xf>
    <xf numFmtId="0" fontId="35" fillId="0" borderId="0" xfId="0" applyFont="1" applyAlignment="1">
      <alignment vertical="center"/>
    </xf>
    <xf numFmtId="0" fontId="36" fillId="0" borderId="0" xfId="0" applyFont="1" applyAlignment="1">
      <alignment horizontal="center" vertical="center"/>
    </xf>
    <xf numFmtId="3" fontId="36" fillId="0" borderId="0" xfId="0" applyNumberFormat="1" applyFont="1" applyAlignment="1">
      <alignment horizontal="center" vertical="center"/>
    </xf>
    <xf numFmtId="184" fontId="38" fillId="0" borderId="0" xfId="0" applyNumberFormat="1" applyFont="1" applyAlignment="1">
      <alignment horizontal="right" vertical="center"/>
    </xf>
    <xf numFmtId="0" fontId="33" fillId="0" borderId="0" xfId="0" applyFont="1" applyAlignment="1">
      <alignment horizontal="center" vertical="center" shrinkToFit="1"/>
    </xf>
    <xf numFmtId="0" fontId="39" fillId="0" borderId="0" xfId="0" applyFont="1" applyAlignment="1">
      <alignment vertical="center"/>
    </xf>
    <xf numFmtId="183" fontId="32" fillId="0" borderId="0" xfId="0" applyNumberFormat="1" applyFont="1" applyAlignment="1" applyProtection="1">
      <alignment vertical="center"/>
      <protection locked="0"/>
    </xf>
    <xf numFmtId="0" fontId="33" fillId="0" borderId="105" xfId="0" applyFont="1" applyBorder="1" applyAlignment="1">
      <alignment vertical="center" wrapText="1"/>
    </xf>
    <xf numFmtId="0" fontId="39" fillId="0" borderId="0" xfId="0" applyFont="1" applyAlignment="1">
      <alignment vertical="center" wrapText="1"/>
    </xf>
    <xf numFmtId="0" fontId="39" fillId="0" borderId="0" xfId="0" applyFont="1" applyAlignment="1">
      <alignment horizontal="center" vertical="center"/>
    </xf>
    <xf numFmtId="0" fontId="40" fillId="0" borderId="0" xfId="0" applyFont="1" applyAlignment="1">
      <alignment horizontal="left" vertical="center"/>
    </xf>
    <xf numFmtId="0" fontId="43" fillId="0" borderId="0" xfId="0" applyFont="1" applyAlignment="1">
      <alignment vertical="center"/>
    </xf>
    <xf numFmtId="0" fontId="44" fillId="0" borderId="0" xfId="0" applyFont="1" applyAlignment="1">
      <alignment vertical="center"/>
    </xf>
    <xf numFmtId="0" fontId="41" fillId="0" borderId="3" xfId="0" applyFont="1" applyBorder="1" applyAlignment="1">
      <alignment horizontal="center" vertical="center"/>
    </xf>
    <xf numFmtId="0" fontId="41" fillId="0" borderId="11" xfId="0" applyFont="1" applyBorder="1" applyAlignment="1">
      <alignment horizontal="center" vertical="center"/>
    </xf>
    <xf numFmtId="0" fontId="41" fillId="0" borderId="3" xfId="0" applyFont="1" applyBorder="1" applyAlignment="1">
      <alignment horizontal="center" vertical="center"/>
    </xf>
    <xf numFmtId="0" fontId="45" fillId="0" borderId="19" xfId="0" applyFont="1" applyBorder="1" applyAlignment="1">
      <alignment vertical="center"/>
    </xf>
    <xf numFmtId="0" fontId="46" fillId="0" borderId="19" xfId="0" applyFont="1" applyBorder="1" applyAlignment="1">
      <alignment vertical="center"/>
    </xf>
    <xf numFmtId="0" fontId="41" fillId="0" borderId="13" xfId="0" applyFont="1" applyBorder="1" applyAlignment="1">
      <alignment vertical="center"/>
    </xf>
    <xf numFmtId="0" fontId="41" fillId="0" borderId="11" xfId="0" applyFont="1" applyBorder="1" applyAlignment="1">
      <alignment horizontal="center" vertical="center"/>
    </xf>
    <xf numFmtId="0" fontId="41" fillId="0" borderId="19" xfId="0" applyFont="1" applyBorder="1" applyAlignment="1">
      <alignment vertical="center"/>
    </xf>
    <xf numFmtId="0" fontId="41" fillId="0" borderId="123" xfId="0" applyFont="1" applyBorder="1" applyAlignment="1">
      <alignment horizontal="center" vertical="center"/>
    </xf>
    <xf numFmtId="0" fontId="45" fillId="0" borderId="104" xfId="0" applyFont="1" applyBorder="1" applyAlignment="1">
      <alignment vertical="center"/>
    </xf>
    <xf numFmtId="0" fontId="41" fillId="0" borderId="101" xfId="0" applyFont="1" applyBorder="1" applyAlignment="1">
      <alignment horizontal="center" vertical="center"/>
    </xf>
    <xf numFmtId="0" fontId="41" fillId="0" borderId="2" xfId="0" applyFont="1" applyBorder="1" applyAlignment="1">
      <alignment vertical="center" wrapText="1"/>
    </xf>
    <xf numFmtId="0" fontId="41" fillId="0" borderId="0" xfId="0" applyFont="1" applyAlignment="1">
      <alignment horizontal="center" vertical="center"/>
    </xf>
    <xf numFmtId="0" fontId="41" fillId="0" borderId="0" xfId="0" applyFont="1" applyAlignment="1">
      <alignment vertical="center"/>
    </xf>
    <xf numFmtId="0" fontId="50" fillId="0" borderId="0" xfId="0" applyFont="1" applyAlignment="1">
      <alignment vertical="center"/>
    </xf>
    <xf numFmtId="0" fontId="41" fillId="0" borderId="103" xfId="0" applyFont="1" applyBorder="1" applyAlignment="1">
      <alignment vertical="center"/>
    </xf>
    <xf numFmtId="0" fontId="50" fillId="0" borderId="8" xfId="0" applyFont="1" applyBorder="1" applyAlignment="1">
      <alignment vertical="center"/>
    </xf>
    <xf numFmtId="0" fontId="50" fillId="0" borderId="2" xfId="0" applyFont="1" applyBorder="1" applyAlignment="1">
      <alignment vertical="center"/>
    </xf>
    <xf numFmtId="0" fontId="41" fillId="0" borderId="2" xfId="0" applyFont="1" applyBorder="1" applyAlignment="1">
      <alignment vertical="center"/>
    </xf>
    <xf numFmtId="0" fontId="41" fillId="0" borderId="9" xfId="0"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right" vertical="center"/>
    </xf>
    <xf numFmtId="0" fontId="54" fillId="0" borderId="0" xfId="0" applyFont="1" applyAlignment="1">
      <alignment horizontal="center" vertical="center"/>
    </xf>
    <xf numFmtId="0" fontId="39" fillId="0" borderId="95" xfId="0" applyFont="1" applyBorder="1" applyAlignment="1">
      <alignment vertical="center"/>
    </xf>
    <xf numFmtId="0" fontId="39" fillId="0" borderId="49" xfId="0" applyFont="1" applyBorder="1" applyAlignment="1">
      <alignment vertical="center"/>
    </xf>
    <xf numFmtId="0" fontId="39" fillId="0" borderId="19" xfId="0" applyFont="1" applyBorder="1" applyAlignment="1">
      <alignment vertical="center"/>
    </xf>
    <xf numFmtId="0" fontId="39" fillId="0" borderId="40" xfId="0" applyFont="1" applyBorder="1" applyAlignment="1">
      <alignment vertical="center"/>
    </xf>
    <xf numFmtId="0" fontId="53" fillId="0" borderId="0" xfId="0" applyFont="1" applyAlignment="1">
      <alignment horizontal="right" vertical="center" wrapText="1"/>
    </xf>
    <xf numFmtId="3" fontId="53" fillId="0" borderId="0" xfId="0" applyNumberFormat="1" applyFont="1" applyAlignment="1">
      <alignment vertical="center" wrapText="1"/>
    </xf>
    <xf numFmtId="3" fontId="53" fillId="0" borderId="49" xfId="0" applyNumberFormat="1" applyFont="1" applyBorder="1" applyAlignment="1">
      <alignment vertical="center" wrapText="1"/>
    </xf>
    <xf numFmtId="3" fontId="53" fillId="0" borderId="144" xfId="0" applyNumberFormat="1" applyFont="1" applyBorder="1" applyAlignment="1">
      <alignment horizontal="right" vertical="center" wrapText="1"/>
    </xf>
    <xf numFmtId="0" fontId="53" fillId="0" borderId="144" xfId="0" applyFont="1" applyBorder="1" applyAlignment="1">
      <alignment horizontal="center" vertical="center" wrapText="1"/>
    </xf>
    <xf numFmtId="0" fontId="39" fillId="0" borderId="146" xfId="0" applyFont="1" applyBorder="1" applyAlignment="1">
      <alignment vertical="center"/>
    </xf>
    <xf numFmtId="0" fontId="54" fillId="0" borderId="150" xfId="0" applyFont="1" applyBorder="1" applyAlignment="1">
      <alignment vertical="center" wrapText="1"/>
    </xf>
    <xf numFmtId="0" fontId="54" fillId="0" borderId="0" xfId="0" applyFont="1" applyAlignment="1">
      <alignment vertical="center" wrapText="1"/>
    </xf>
    <xf numFmtId="0" fontId="0" fillId="0" borderId="150" xfId="0" applyBorder="1" applyAlignment="1">
      <alignment vertical="center" wrapText="1"/>
    </xf>
    <xf numFmtId="0" fontId="0" fillId="0" borderId="0" xfId="0" applyAlignment="1">
      <alignment vertical="center" wrapText="1"/>
    </xf>
    <xf numFmtId="0" fontId="53" fillId="0" borderId="156" xfId="0" applyFont="1" applyBorder="1" applyAlignment="1">
      <alignment vertical="center" shrinkToFit="1"/>
    </xf>
    <xf numFmtId="0" fontId="56" fillId="0" borderId="150" xfId="0" applyFont="1" applyBorder="1" applyAlignment="1">
      <alignment vertical="center" wrapText="1"/>
    </xf>
    <xf numFmtId="0" fontId="56" fillId="0" borderId="0" xfId="0" applyFont="1" applyAlignment="1">
      <alignment vertical="center" wrapText="1"/>
    </xf>
    <xf numFmtId="0" fontId="56" fillId="0" borderId="150" xfId="0" applyFont="1" applyBorder="1" applyAlignment="1">
      <alignment horizontal="center" vertical="center" wrapText="1"/>
    </xf>
    <xf numFmtId="0" fontId="56" fillId="0" borderId="0" xfId="0" applyFont="1" applyAlignment="1">
      <alignment horizontal="center" vertical="center" wrapText="1"/>
    </xf>
    <xf numFmtId="0" fontId="0" fillId="0" borderId="0" xfId="0" applyAlignment="1">
      <alignment vertical="top" wrapText="1"/>
    </xf>
    <xf numFmtId="0" fontId="57" fillId="0" borderId="0" xfId="0" applyFont="1" applyAlignment="1">
      <alignment vertical="center" wrapText="1"/>
    </xf>
    <xf numFmtId="0" fontId="54" fillId="0" borderId="0" xfId="0" applyFont="1" applyAlignment="1">
      <alignment vertical="center"/>
    </xf>
    <xf numFmtId="14" fontId="0" fillId="0" borderId="0" xfId="0" applyNumberFormat="1" applyAlignment="1">
      <alignment vertical="center"/>
    </xf>
    <xf numFmtId="0" fontId="45" fillId="4" borderId="0" xfId="0" applyFont="1" applyFill="1" applyAlignment="1">
      <alignment horizontal="center" vertical="center"/>
    </xf>
    <xf numFmtId="0" fontId="18" fillId="0" borderId="0"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left" vertical="center"/>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9" fillId="4" borderId="3" xfId="0" applyFont="1" applyFill="1" applyBorder="1" applyAlignment="1" applyProtection="1">
      <alignment horizontal="center" vertical="center" shrinkToFit="1"/>
      <protection locked="0"/>
    </xf>
    <xf numFmtId="0" fontId="9" fillId="4" borderId="11"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9" fillId="4" borderId="44" xfId="0" applyFont="1" applyFill="1" applyBorder="1" applyAlignment="1" applyProtection="1">
      <alignment horizontal="right" vertical="center" wrapText="1"/>
      <protection locked="0"/>
    </xf>
    <xf numFmtId="0" fontId="33" fillId="4" borderId="46" xfId="0" applyFont="1" applyFill="1" applyBorder="1" applyAlignment="1">
      <alignment vertical="center"/>
    </xf>
    <xf numFmtId="0" fontId="33" fillId="4" borderId="2" xfId="0" applyFont="1" applyFill="1" applyBorder="1" applyAlignment="1">
      <alignment horizontal="center" vertical="center"/>
    </xf>
    <xf numFmtId="0" fontId="33" fillId="4" borderId="2" xfId="0" applyFont="1" applyFill="1" applyBorder="1" applyAlignment="1">
      <alignment vertical="center"/>
    </xf>
    <xf numFmtId="0" fontId="33" fillId="4" borderId="55" xfId="0" applyFont="1" applyFill="1" applyBorder="1" applyAlignment="1">
      <alignment horizontal="left" vertical="center" wrapText="1"/>
    </xf>
    <xf numFmtId="0" fontId="39" fillId="4" borderId="93" xfId="0" applyFont="1" applyFill="1" applyBorder="1" applyAlignment="1" applyProtection="1">
      <alignment horizontal="center" vertical="center" wrapText="1"/>
      <protection locked="0"/>
    </xf>
    <xf numFmtId="0" fontId="33" fillId="4" borderId="93" xfId="0" applyFont="1" applyFill="1" applyBorder="1" applyAlignment="1">
      <alignment vertical="center" wrapText="1"/>
    </xf>
    <xf numFmtId="0" fontId="33" fillId="4" borderId="56" xfId="0" applyFont="1" applyFill="1" applyBorder="1" applyAlignment="1">
      <alignment horizontal="center" vertical="center"/>
    </xf>
    <xf numFmtId="0" fontId="59" fillId="0" borderId="90" xfId="0" applyFont="1" applyBorder="1" applyAlignment="1" applyProtection="1">
      <alignment horizontal="center" vertical="center" shrinkToFit="1"/>
    </xf>
    <xf numFmtId="0" fontId="59" fillId="0" borderId="5" xfId="0" applyFont="1" applyBorder="1" applyAlignment="1" applyProtection="1">
      <alignment horizontal="center" vertical="center"/>
    </xf>
    <xf numFmtId="0" fontId="59" fillId="0" borderId="8" xfId="0" applyFont="1" applyBorder="1" applyAlignment="1" applyProtection="1">
      <alignment horizontal="center" vertical="center" wrapText="1"/>
    </xf>
    <xf numFmtId="0" fontId="40" fillId="4" borderId="0" xfId="0" applyFont="1" applyFill="1" applyAlignment="1">
      <alignment horizontal="center" vertical="center"/>
    </xf>
    <xf numFmtId="0" fontId="45" fillId="4" borderId="0" xfId="0" applyFont="1" applyFill="1" applyAlignment="1" applyProtection="1">
      <alignment horizontal="center" vertical="center"/>
      <protection locked="0"/>
    </xf>
    <xf numFmtId="0" fontId="41" fillId="4" borderId="0" xfId="0" applyFont="1" applyFill="1" applyAlignment="1">
      <alignment horizontal="center" vertical="center" wrapText="1"/>
    </xf>
    <xf numFmtId="0" fontId="41" fillId="4" borderId="103" xfId="0" applyFont="1" applyFill="1" applyBorder="1" applyAlignment="1">
      <alignment horizontal="center" vertical="center" wrapText="1"/>
    </xf>
    <xf numFmtId="0" fontId="45" fillId="4" borderId="93" xfId="0" applyFont="1" applyFill="1" applyBorder="1" applyAlignment="1">
      <alignment vertical="center"/>
    </xf>
    <xf numFmtId="0" fontId="45" fillId="4" borderId="93" xfId="0" applyFont="1" applyFill="1" applyBorder="1" applyAlignment="1">
      <alignment horizontal="center" vertical="center"/>
    </xf>
    <xf numFmtId="0" fontId="41" fillId="4" borderId="93" xfId="0" applyFont="1" applyFill="1" applyBorder="1" applyAlignment="1">
      <alignment horizontal="center" vertical="center" wrapText="1"/>
    </xf>
    <xf numFmtId="0" fontId="41" fillId="4" borderId="105" xfId="0" applyFont="1" applyFill="1" applyBorder="1" applyAlignment="1">
      <alignment horizontal="center" vertical="center" wrapText="1"/>
    </xf>
    <xf numFmtId="0" fontId="41" fillId="4" borderId="52" xfId="0" applyFont="1" applyFill="1" applyBorder="1" applyAlignment="1" applyProtection="1">
      <alignment horizontal="center" vertical="center" shrinkToFit="1"/>
      <protection locked="0"/>
    </xf>
    <xf numFmtId="0" fontId="41" fillId="4" borderId="52" xfId="0" applyFont="1" applyFill="1" applyBorder="1" applyAlignment="1">
      <alignment horizontal="center" vertical="center"/>
    </xf>
    <xf numFmtId="0" fontId="41" fillId="4" borderId="52" xfId="0" applyFont="1" applyFill="1" applyBorder="1" applyAlignment="1" applyProtection="1">
      <alignment horizontal="center" vertical="center"/>
      <protection locked="0"/>
    </xf>
    <xf numFmtId="0" fontId="41" fillId="4" borderId="107" xfId="0" applyFont="1" applyFill="1" applyBorder="1" applyAlignment="1">
      <alignment horizontal="center" vertical="center"/>
    </xf>
    <xf numFmtId="0" fontId="41" fillId="4" borderId="6" xfId="0" applyFont="1" applyFill="1" applyBorder="1" applyAlignment="1">
      <alignment vertical="center" wrapText="1"/>
    </xf>
    <xf numFmtId="0" fontId="41" fillId="4" borderId="2" xfId="0" applyFont="1" applyFill="1" applyBorder="1" applyAlignment="1">
      <alignment vertical="center" wrapText="1"/>
    </xf>
    <xf numFmtId="0" fontId="41" fillId="4" borderId="93" xfId="0" applyFont="1" applyFill="1" applyBorder="1" applyAlignment="1">
      <alignment vertical="center" wrapText="1"/>
    </xf>
    <xf numFmtId="0" fontId="41" fillId="4" borderId="52" xfId="0" applyFont="1" applyFill="1" applyBorder="1" applyAlignment="1">
      <alignment vertical="center"/>
    </xf>
    <xf numFmtId="0" fontId="41" fillId="4" borderId="111" xfId="0" applyFont="1" applyFill="1" applyBorder="1" applyAlignment="1">
      <alignment vertical="center" wrapText="1"/>
    </xf>
    <xf numFmtId="0" fontId="45" fillId="0" borderId="0" xfId="0" applyFont="1" applyAlignment="1" applyProtection="1">
      <alignment vertical="center"/>
    </xf>
    <xf numFmtId="0" fontId="45" fillId="0" borderId="5" xfId="0" applyFont="1" applyBorder="1" applyAlignment="1" applyProtection="1">
      <alignment vertical="center"/>
    </xf>
    <xf numFmtId="0" fontId="45" fillId="0" borderId="6" xfId="0" applyFont="1" applyBorder="1" applyAlignment="1" applyProtection="1">
      <alignment vertical="center"/>
    </xf>
    <xf numFmtId="0" fontId="41" fillId="4" borderId="106" xfId="0" applyFont="1" applyFill="1" applyBorder="1" applyAlignment="1" applyProtection="1">
      <alignment horizontal="center" vertical="center" shrinkToFit="1"/>
      <protection locked="0"/>
    </xf>
    <xf numFmtId="0" fontId="41" fillId="4" borderId="5" xfId="0" applyFont="1" applyFill="1" applyBorder="1" applyAlignment="1" applyProtection="1">
      <alignment horizontal="center" vertical="center" shrinkToFit="1"/>
      <protection locked="0"/>
    </xf>
    <xf numFmtId="0" fontId="41" fillId="4" borderId="6" xfId="0" applyFont="1" applyFill="1" applyBorder="1" applyAlignment="1" applyProtection="1">
      <alignment horizontal="center" vertical="center" shrinkToFit="1"/>
      <protection locked="0"/>
    </xf>
    <xf numFmtId="0" fontId="41" fillId="4" borderId="8" xfId="0" applyFont="1" applyFill="1" applyBorder="1" applyAlignment="1" applyProtection="1">
      <alignment horizontal="center" vertical="center" shrinkToFit="1"/>
      <protection locked="0"/>
    </xf>
    <xf numFmtId="0" fontId="41" fillId="4" borderId="2" xfId="0" applyFont="1" applyFill="1" applyBorder="1" applyAlignment="1" applyProtection="1">
      <alignment horizontal="center" vertical="center" shrinkToFit="1"/>
      <protection locked="0"/>
    </xf>
    <xf numFmtId="0" fontId="41" fillId="4" borderId="55" xfId="0" applyFont="1" applyFill="1" applyBorder="1" applyAlignment="1" applyProtection="1">
      <alignment horizontal="center" vertical="center" shrinkToFit="1"/>
      <protection locked="0"/>
    </xf>
    <xf numFmtId="0" fontId="41" fillId="4" borderId="93" xfId="0" applyFont="1" applyFill="1" applyBorder="1" applyAlignment="1" applyProtection="1">
      <alignment horizontal="center" vertical="center" shrinkToFit="1"/>
      <protection locked="0"/>
    </xf>
    <xf numFmtId="0" fontId="45" fillId="4" borderId="6" xfId="0" applyFont="1" applyFill="1" applyBorder="1" applyAlignment="1" applyProtection="1">
      <alignment horizontal="center" vertical="center" shrinkToFit="1"/>
      <protection locked="0"/>
    </xf>
    <xf numFmtId="0" fontId="45" fillId="4" borderId="2" xfId="0" applyFont="1" applyFill="1" applyBorder="1" applyAlignment="1" applyProtection="1">
      <alignment horizontal="center" vertical="center" shrinkToFit="1"/>
      <protection locked="0"/>
    </xf>
    <xf numFmtId="0" fontId="45" fillId="4" borderId="93" xfId="0" applyFont="1" applyFill="1" applyBorder="1" applyAlignment="1" applyProtection="1">
      <alignment horizontal="center" vertical="center" shrinkToFit="1"/>
      <protection locked="0"/>
    </xf>
    <xf numFmtId="0" fontId="39" fillId="4" borderId="85" xfId="0" applyFont="1" applyFill="1" applyBorder="1" applyAlignment="1" applyProtection="1">
      <alignment horizontal="center" vertical="center"/>
      <protection locked="0"/>
    </xf>
    <xf numFmtId="0" fontId="39" fillId="4" borderId="0" xfId="0" applyFont="1" applyFill="1" applyAlignment="1">
      <alignment horizontal="center" vertical="center"/>
    </xf>
    <xf numFmtId="49" fontId="39" fillId="4" borderId="0" xfId="0" applyNumberFormat="1" applyFont="1" applyFill="1" applyAlignment="1" applyProtection="1">
      <alignment horizontal="center" vertical="center"/>
      <protection locked="0"/>
    </xf>
    <xf numFmtId="0" fontId="53" fillId="4" borderId="144" xfId="0" applyFont="1" applyFill="1" applyBorder="1" applyAlignment="1" applyProtection="1">
      <alignment horizontal="center" vertical="center" wrapText="1"/>
      <protection locked="0"/>
    </xf>
    <xf numFmtId="0" fontId="53" fillId="4" borderId="166" xfId="0" applyFont="1" applyFill="1" applyBorder="1" applyAlignment="1" applyProtection="1">
      <alignment horizontal="center" vertical="center" wrapText="1"/>
      <protection locked="0"/>
    </xf>
    <xf numFmtId="0" fontId="53" fillId="4" borderId="167" xfId="0" applyFont="1" applyFill="1" applyBorder="1" applyAlignment="1" applyProtection="1">
      <alignment horizontal="center" vertical="center" wrapText="1"/>
      <protection locked="0"/>
    </xf>
    <xf numFmtId="0" fontId="53" fillId="4" borderId="170" xfId="0" applyFont="1" applyFill="1" applyBorder="1" applyAlignment="1" applyProtection="1">
      <alignment horizontal="center" vertical="center" wrapText="1"/>
      <protection locked="0"/>
    </xf>
    <xf numFmtId="0" fontId="53" fillId="4" borderId="171" xfId="0" applyFont="1" applyFill="1" applyBorder="1" applyAlignment="1" applyProtection="1">
      <alignment horizontal="center" vertical="center" wrapText="1"/>
      <protection locked="0"/>
    </xf>
    <xf numFmtId="0" fontId="53" fillId="4" borderId="173" xfId="0" applyFont="1" applyFill="1" applyBorder="1" applyAlignment="1" applyProtection="1">
      <alignment horizontal="center" vertical="center" wrapText="1"/>
      <protection locked="0"/>
    </xf>
    <xf numFmtId="0" fontId="53" fillId="4" borderId="174" xfId="0" applyFont="1" applyFill="1" applyBorder="1" applyAlignment="1" applyProtection="1">
      <alignment horizontal="center" vertical="center" wrapText="1"/>
      <protection locked="0"/>
    </xf>
    <xf numFmtId="0" fontId="53" fillId="4" borderId="168" xfId="0" applyFont="1" applyFill="1" applyBorder="1" applyAlignment="1" applyProtection="1">
      <alignment horizontal="center" vertical="center" wrapText="1"/>
      <protection locked="0"/>
    </xf>
    <xf numFmtId="0" fontId="53" fillId="4" borderId="169" xfId="0" applyFont="1" applyFill="1" applyBorder="1" applyAlignment="1" applyProtection="1">
      <alignment horizontal="center" vertical="center" wrapText="1"/>
      <protection locked="0"/>
    </xf>
    <xf numFmtId="0" fontId="53" fillId="4" borderId="172" xfId="0" applyFont="1" applyFill="1" applyBorder="1" applyAlignment="1" applyProtection="1">
      <alignment horizontal="center" vertical="center" wrapText="1"/>
      <protection locked="0"/>
    </xf>
    <xf numFmtId="0" fontId="53" fillId="4" borderId="175" xfId="0" applyFont="1" applyFill="1" applyBorder="1" applyAlignment="1" applyProtection="1">
      <alignment horizontal="center" vertical="center" wrapText="1"/>
      <protection locked="0"/>
    </xf>
    <xf numFmtId="0" fontId="14" fillId="4" borderId="6" xfId="0" applyFont="1" applyFill="1" applyBorder="1" applyAlignment="1">
      <alignment horizontal="center" vertical="center" wrapText="1"/>
    </xf>
    <xf numFmtId="0" fontId="7" fillId="4" borderId="26" xfId="0" applyFont="1" applyFill="1" applyBorder="1" applyAlignment="1" applyProtection="1">
      <alignment horizontal="center" vertical="center"/>
    </xf>
    <xf numFmtId="182" fontId="9" fillId="4" borderId="6" xfId="0" applyNumberFormat="1" applyFont="1" applyFill="1" applyBorder="1" applyAlignment="1" applyProtection="1">
      <alignment horizontal="left" vertical="center" shrinkToFit="1"/>
      <protection locked="0"/>
    </xf>
    <xf numFmtId="0" fontId="7" fillId="4" borderId="2" xfId="0" applyFont="1" applyFill="1" applyBorder="1" applyAlignment="1">
      <alignment horizontal="right" vertical="center"/>
    </xf>
    <xf numFmtId="0" fontId="14" fillId="4" borderId="9" xfId="0" applyFont="1" applyFill="1" applyBorder="1" applyAlignment="1">
      <alignment vertical="center" wrapText="1"/>
    </xf>
    <xf numFmtId="176" fontId="7" fillId="4" borderId="13" xfId="0" applyNumberFormat="1" applyFont="1" applyFill="1" applyBorder="1" applyAlignment="1" applyProtection="1">
      <alignment vertical="center" shrinkToFit="1"/>
    </xf>
    <xf numFmtId="0" fontId="7" fillId="4" borderId="14" xfId="0" applyFont="1" applyFill="1" applyBorder="1" applyAlignment="1">
      <alignment horizontal="center" vertical="center" shrinkToFit="1"/>
    </xf>
    <xf numFmtId="0" fontId="7" fillId="4" borderId="13" xfId="0" applyFont="1" applyFill="1" applyBorder="1" applyAlignment="1">
      <alignment horizontal="center" vertical="center" shrinkToFit="1"/>
    </xf>
    <xf numFmtId="0" fontId="0" fillId="0" borderId="0" xfId="0" applyAlignment="1">
      <alignment horizontal="center" vertical="center"/>
    </xf>
    <xf numFmtId="0" fontId="7" fillId="3" borderId="1" xfId="0" applyFont="1" applyFill="1" applyBorder="1" applyAlignment="1">
      <alignment horizontal="center" vertical="center" shrinkToFit="1"/>
    </xf>
    <xf numFmtId="0" fontId="39" fillId="4" borderId="55" xfId="0" applyFont="1" applyFill="1" applyBorder="1" applyAlignment="1" applyProtection="1">
      <alignment horizontal="right" vertical="center" indent="1"/>
      <protection locked="0"/>
    </xf>
    <xf numFmtId="181" fontId="33" fillId="0" borderId="0" xfId="0" applyNumberFormat="1" applyFont="1" applyAlignment="1">
      <alignment vertical="center"/>
    </xf>
    <xf numFmtId="0" fontId="60" fillId="4" borderId="5" xfId="0" applyFont="1" applyFill="1" applyBorder="1" applyAlignment="1" applyProtection="1">
      <alignment horizontal="center" vertical="center" wrapText="1" shrinkToFit="1"/>
    </xf>
    <xf numFmtId="182" fontId="9" fillId="4" borderId="6" xfId="0" applyNumberFormat="1" applyFont="1" applyFill="1" applyBorder="1" applyAlignment="1" applyProtection="1">
      <alignment horizontal="left" vertical="center" shrinkToFit="1"/>
    </xf>
    <xf numFmtId="0" fontId="9" fillId="4" borderId="3" xfId="0" applyFont="1" applyFill="1" applyBorder="1" applyAlignment="1" applyProtection="1">
      <alignment horizontal="center" vertical="center" shrinkToFit="1"/>
    </xf>
    <xf numFmtId="0" fontId="14" fillId="2" borderId="13" xfId="0" applyFont="1" applyFill="1" applyBorder="1" applyAlignment="1" applyProtection="1">
      <alignment horizontal="center" vertical="center" shrinkToFit="1"/>
    </xf>
    <xf numFmtId="0" fontId="9" fillId="4" borderId="11" xfId="0" applyFont="1" applyFill="1" applyBorder="1" applyAlignment="1" applyProtection="1">
      <alignment horizontal="center" vertical="center" shrinkToFit="1"/>
    </xf>
    <xf numFmtId="0" fontId="9" fillId="4" borderId="1" xfId="0" applyFont="1" applyFill="1" applyBorder="1" applyAlignment="1" applyProtection="1">
      <alignment horizontal="center" vertical="center" shrinkToFit="1"/>
    </xf>
    <xf numFmtId="0" fontId="7" fillId="4" borderId="14" xfId="0" applyFont="1" applyFill="1" applyBorder="1" applyAlignment="1" applyProtection="1">
      <alignment horizontal="center" vertical="center" shrinkToFit="1"/>
    </xf>
    <xf numFmtId="0" fontId="7" fillId="4" borderId="14" xfId="0" applyFont="1" applyFill="1" applyBorder="1" applyAlignment="1" applyProtection="1">
      <alignment horizontal="left" vertical="center" shrinkToFit="1"/>
    </xf>
    <xf numFmtId="0" fontId="7" fillId="4" borderId="13" xfId="0" applyFont="1" applyFill="1" applyBorder="1" applyAlignment="1" applyProtection="1">
      <alignment horizontal="center" vertical="center" shrinkToFit="1"/>
    </xf>
    <xf numFmtId="182" fontId="7" fillId="4" borderId="14" xfId="0" applyNumberFormat="1" applyFont="1" applyFill="1" applyBorder="1" applyAlignment="1" applyProtection="1">
      <alignment horizontal="left" vertical="center" shrinkToFit="1"/>
    </xf>
    <xf numFmtId="182" fontId="7" fillId="4" borderId="14" xfId="0" applyNumberFormat="1" applyFont="1" applyFill="1" applyBorder="1" applyAlignment="1" applyProtection="1">
      <alignment horizontal="left" vertical="center" shrinkToFit="1"/>
      <protection locked="0"/>
    </xf>
    <xf numFmtId="0" fontId="7" fillId="4" borderId="14" xfId="0" applyNumberFormat="1" applyFont="1" applyFill="1" applyBorder="1" applyAlignment="1" applyProtection="1">
      <alignment horizontal="left" vertical="center" shrinkToFit="1"/>
    </xf>
    <xf numFmtId="0" fontId="62" fillId="2" borderId="51" xfId="0" applyFont="1" applyFill="1" applyBorder="1" applyAlignment="1">
      <alignment horizontal="center" vertical="center" wrapText="1"/>
    </xf>
    <xf numFmtId="0" fontId="7" fillId="4" borderId="110" xfId="0" applyFont="1" applyFill="1" applyBorder="1" applyAlignment="1" applyProtection="1">
      <alignment vertical="center" shrinkToFit="1"/>
      <protection locked="0"/>
    </xf>
    <xf numFmtId="0" fontId="7" fillId="4" borderId="19" xfId="0" applyFont="1" applyFill="1" applyBorder="1" applyAlignment="1" applyProtection="1">
      <alignment vertical="center" shrinkToFit="1"/>
      <protection locked="0"/>
    </xf>
    <xf numFmtId="0" fontId="7" fillId="4" borderId="110" xfId="0" applyFont="1" applyFill="1" applyBorder="1" applyAlignment="1" applyProtection="1">
      <alignment vertical="center" shrinkToFit="1"/>
    </xf>
    <xf numFmtId="0" fontId="7" fillId="4" borderId="19" xfId="0" applyFont="1" applyFill="1" applyBorder="1" applyAlignment="1" applyProtection="1">
      <alignment vertical="center" shrinkToFit="1"/>
    </xf>
    <xf numFmtId="0" fontId="61" fillId="0" borderId="6" xfId="0" applyFont="1" applyBorder="1" applyAlignment="1">
      <alignment vertical="center"/>
    </xf>
    <xf numFmtId="0" fontId="33" fillId="4" borderId="40" xfId="0" applyFont="1" applyFill="1" applyBorder="1" applyAlignment="1" applyProtection="1">
      <alignment horizontal="center" vertical="center"/>
    </xf>
    <xf numFmtId="0" fontId="33" fillId="4" borderId="6" xfId="0" applyFont="1" applyFill="1" applyBorder="1" applyAlignment="1">
      <alignment vertical="center"/>
    </xf>
    <xf numFmtId="0" fontId="33" fillId="4" borderId="6" xfId="0" applyFont="1" applyFill="1" applyBorder="1" applyAlignment="1">
      <alignment vertical="center" shrinkToFit="1"/>
    </xf>
    <xf numFmtId="0" fontId="33" fillId="4" borderId="101" xfId="0" applyFont="1" applyFill="1" applyBorder="1" applyAlignment="1">
      <alignment vertical="center"/>
    </xf>
    <xf numFmtId="0" fontId="53" fillId="0" borderId="52" xfId="0" applyFont="1" applyBorder="1" applyAlignment="1" applyProtection="1">
      <alignment horizontal="center" vertical="center" wrapText="1"/>
    </xf>
    <xf numFmtId="0" fontId="39" fillId="0" borderId="19" xfId="0" applyFont="1" applyBorder="1" applyAlignment="1" applyProtection="1">
      <alignment vertical="center"/>
    </xf>
    <xf numFmtId="0" fontId="39" fillId="0" borderId="40" xfId="0" applyFont="1" applyBorder="1" applyAlignment="1" applyProtection="1">
      <alignment vertical="center"/>
    </xf>
    <xf numFmtId="0" fontId="9" fillId="4" borderId="5" xfId="0" applyFont="1" applyFill="1" applyBorder="1" applyAlignment="1" applyProtection="1">
      <alignment horizontal="center" vertical="center" wrapText="1" shrinkToFit="1"/>
    </xf>
    <xf numFmtId="176" fontId="7" fillId="4" borderId="14" xfId="0" applyNumberFormat="1" applyFont="1" applyFill="1" applyBorder="1" applyAlignment="1" applyProtection="1">
      <alignment horizontal="center" vertical="center" shrinkToFit="1"/>
    </xf>
    <xf numFmtId="0" fontId="23" fillId="0" borderId="19" xfId="0" applyFont="1" applyBorder="1" applyAlignment="1">
      <alignment vertical="center"/>
    </xf>
    <xf numFmtId="0" fontId="0" fillId="0" borderId="190" xfId="0" applyBorder="1" applyAlignment="1">
      <alignment vertical="center"/>
    </xf>
    <xf numFmtId="0" fontId="54" fillId="0" borderId="32" xfId="0" applyFont="1" applyBorder="1" applyAlignment="1">
      <alignment horizontal="center" vertical="center" wrapText="1"/>
    </xf>
    <xf numFmtId="0" fontId="54" fillId="0" borderId="90" xfId="0" applyFont="1" applyBorder="1" applyAlignment="1">
      <alignment horizontal="center" vertical="center" wrapText="1"/>
    </xf>
    <xf numFmtId="0" fontId="54" fillId="0" borderId="0" xfId="0" applyFont="1" applyAlignment="1">
      <alignment horizontal="right" vertical="center"/>
    </xf>
    <xf numFmtId="0" fontId="54" fillId="0" borderId="0" xfId="0" applyFont="1" applyAlignment="1">
      <alignment horizontal="left" vertical="center"/>
    </xf>
    <xf numFmtId="178" fontId="39" fillId="0" borderId="0" xfId="0" applyNumberFormat="1" applyFont="1" applyAlignment="1" applyProtection="1">
      <alignment horizontal="center" vertical="center"/>
      <protection locked="0"/>
    </xf>
    <xf numFmtId="0" fontId="54" fillId="0" borderId="14" xfId="0" applyFont="1" applyBorder="1" applyAlignment="1">
      <alignment horizontal="center" vertical="center" wrapText="1"/>
    </xf>
    <xf numFmtId="0" fontId="39" fillId="0" borderId="49" xfId="0" applyFont="1" applyBorder="1" applyAlignment="1">
      <alignment horizontal="center" vertical="center"/>
    </xf>
    <xf numFmtId="0" fontId="54" fillId="0" borderId="0" xfId="0" applyFont="1" applyAlignment="1">
      <alignment horizontal="center" vertical="center" shrinkToFit="1"/>
    </xf>
    <xf numFmtId="0" fontId="54" fillId="0" borderId="191" xfId="0" applyFont="1" applyBorder="1" applyAlignment="1">
      <alignment horizontal="center" vertical="center" wrapText="1"/>
    </xf>
    <xf numFmtId="0" fontId="54" fillId="0" borderId="0" xfId="0" applyFont="1" applyAlignment="1">
      <alignment horizontal="left" vertical="center" indent="1"/>
    </xf>
    <xf numFmtId="0" fontId="54" fillId="0" borderId="0" xfId="0" applyFont="1" applyAlignment="1">
      <alignment horizontal="left" vertical="center" indent="2"/>
    </xf>
    <xf numFmtId="0" fontId="54" fillId="0" borderId="33" xfId="0" applyFont="1" applyBorder="1" applyAlignment="1">
      <alignment horizontal="center" vertical="center" wrapText="1"/>
    </xf>
    <xf numFmtId="176" fontId="9" fillId="4" borderId="13" xfId="0" applyNumberFormat="1" applyFont="1" applyFill="1" applyBorder="1" applyAlignment="1" applyProtection="1">
      <alignment horizontal="center" vertical="center" shrinkToFit="1"/>
    </xf>
    <xf numFmtId="0" fontId="9" fillId="4" borderId="14" xfId="0" applyNumberFormat="1" applyFont="1" applyFill="1" applyBorder="1" applyAlignment="1" applyProtection="1">
      <alignment horizontal="right" vertical="center" shrinkToFit="1"/>
    </xf>
    <xf numFmtId="0" fontId="54" fillId="0" borderId="0" xfId="0" applyFont="1" applyBorder="1" applyAlignment="1">
      <alignment horizontal="left" vertical="center" wrapText="1"/>
    </xf>
    <xf numFmtId="0" fontId="54" fillId="0" borderId="0" xfId="0" applyFont="1" applyBorder="1" applyAlignment="1">
      <alignment horizontal="center" vertical="center" wrapText="1"/>
    </xf>
    <xf numFmtId="0" fontId="68" fillId="0" borderId="6" xfId="0" applyNumberFormat="1" applyFont="1" applyBorder="1" applyAlignment="1">
      <alignment vertical="center"/>
    </xf>
    <xf numFmtId="0" fontId="17" fillId="0" borderId="38"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40" fillId="0" borderId="0" xfId="0" applyFont="1" applyAlignment="1">
      <alignment horizontal="center" vertical="center"/>
    </xf>
    <xf numFmtId="0" fontId="17" fillId="0" borderId="194" xfId="0" applyFont="1" applyBorder="1" applyAlignment="1" applyProtection="1">
      <alignment horizontal="center" vertical="center"/>
      <protection locked="0"/>
    </xf>
    <xf numFmtId="0" fontId="37" fillId="0" borderId="0" xfId="0" applyFont="1" applyAlignment="1">
      <alignment vertical="center" shrinkToFit="1"/>
    </xf>
    <xf numFmtId="0" fontId="37" fillId="0" borderId="93" xfId="0" applyFont="1" applyBorder="1" applyAlignment="1">
      <alignment horizontal="center" vertical="center" shrinkToFit="1"/>
    </xf>
    <xf numFmtId="0" fontId="37" fillId="0" borderId="93" xfId="0" applyFont="1" applyBorder="1" applyAlignment="1" applyProtection="1">
      <alignment horizontal="center" vertical="center" shrinkToFit="1"/>
      <protection locked="0"/>
    </xf>
    <xf numFmtId="0" fontId="69" fillId="0" borderId="0" xfId="0" applyFont="1" applyAlignment="1">
      <alignment horizontal="left" vertical="center" wrapText="1"/>
    </xf>
    <xf numFmtId="0" fontId="6" fillId="0" borderId="0" xfId="0" applyFont="1" applyAlignment="1">
      <alignment horizontal="left" vertical="center" wrapText="1"/>
    </xf>
    <xf numFmtId="0" fontId="14" fillId="0" borderId="1" xfId="0" applyFont="1" applyBorder="1" applyAlignment="1">
      <alignment horizontal="center" vertical="center"/>
    </xf>
    <xf numFmtId="0" fontId="14" fillId="0" borderId="34" xfId="0" applyFont="1" applyBorder="1" applyAlignment="1">
      <alignment horizontal="center" vertical="center" textRotation="255"/>
    </xf>
    <xf numFmtId="0" fontId="19" fillId="0" borderId="0" xfId="0" applyFont="1" applyAlignment="1">
      <alignment horizontal="left" vertical="center" wrapText="1" indent="2"/>
    </xf>
    <xf numFmtId="0" fontId="7" fillId="4" borderId="106"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shrinkToFit="1"/>
      <protection locked="0"/>
    </xf>
    <xf numFmtId="0" fontId="7" fillId="4" borderId="187"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shrinkToFit="1"/>
      <protection locked="0"/>
    </xf>
    <xf numFmtId="0" fontId="7" fillId="4" borderId="108" xfId="0" applyFont="1" applyFill="1" applyBorder="1" applyAlignment="1" applyProtection="1">
      <alignment horizontal="left" vertical="center" indent="1"/>
      <protection locked="0"/>
    </xf>
    <xf numFmtId="0" fontId="7" fillId="4" borderId="109" xfId="0" applyFont="1" applyFill="1" applyBorder="1" applyAlignment="1" applyProtection="1">
      <alignment horizontal="left" vertical="center" indent="1"/>
      <protection locked="0"/>
    </xf>
    <xf numFmtId="0" fontId="7" fillId="4" borderId="13" xfId="0" applyFont="1" applyFill="1" applyBorder="1" applyAlignment="1" applyProtection="1">
      <alignment horizontal="left" vertical="center" indent="1"/>
      <protection locked="0"/>
    </xf>
    <xf numFmtId="0" fontId="7" fillId="4" borderId="14" xfId="0" applyFont="1" applyFill="1" applyBorder="1" applyAlignment="1" applyProtection="1">
      <alignment horizontal="left" vertical="center" indent="1"/>
      <protection locked="0"/>
    </xf>
    <xf numFmtId="176" fontId="7" fillId="4" borderId="23" xfId="0" applyNumberFormat="1" applyFont="1" applyFill="1" applyBorder="1" applyAlignment="1" applyProtection="1">
      <alignment horizontal="center" vertical="center"/>
      <protection locked="0"/>
    </xf>
    <xf numFmtId="176" fontId="7" fillId="4" borderId="184" xfId="0" applyNumberFormat="1" applyFont="1" applyFill="1" applyBorder="1" applyAlignment="1" applyProtection="1">
      <alignment horizontal="center" vertical="center"/>
      <protection locked="0"/>
    </xf>
    <xf numFmtId="176" fontId="7" fillId="4" borderId="24" xfId="0" applyNumberFormat="1" applyFont="1" applyFill="1" applyBorder="1" applyAlignment="1" applyProtection="1">
      <alignment horizontal="center" vertical="center"/>
      <protection locked="0"/>
    </xf>
    <xf numFmtId="187" fontId="9" fillId="4" borderId="13" xfId="0" applyNumberFormat="1" applyFont="1" applyFill="1" applyBorder="1" applyAlignment="1" applyProtection="1">
      <alignment horizontal="center" vertical="center" shrinkToFit="1"/>
      <protection locked="0"/>
    </xf>
    <xf numFmtId="187" fontId="9" fillId="4" borderId="40" xfId="0" applyNumberFormat="1" applyFont="1" applyFill="1" applyBorder="1" applyAlignment="1" applyProtection="1">
      <alignment horizontal="center" vertical="center" shrinkToFit="1"/>
      <protection locked="0"/>
    </xf>
    <xf numFmtId="178" fontId="9" fillId="4" borderId="13" xfId="0" applyNumberFormat="1" applyFont="1" applyFill="1" applyBorder="1" applyAlignment="1" applyProtection="1">
      <alignment horizontal="center" vertical="center" wrapText="1"/>
      <protection locked="0"/>
    </xf>
    <xf numFmtId="178" fontId="9" fillId="4" borderId="14" xfId="0" applyNumberFormat="1" applyFont="1" applyFill="1" applyBorder="1" applyAlignment="1" applyProtection="1">
      <alignment horizontal="center" vertical="center" wrapText="1"/>
      <protection locked="0"/>
    </xf>
    <xf numFmtId="178" fontId="9" fillId="4" borderId="19" xfId="0" applyNumberFormat="1"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14" fillId="0" borderId="17" xfId="0" applyFont="1" applyBorder="1" applyAlignment="1">
      <alignment horizontal="center" vertical="center"/>
    </xf>
    <xf numFmtId="0" fontId="19" fillId="0" borderId="83" xfId="0" applyFont="1" applyBorder="1" applyAlignment="1">
      <alignment horizontal="left" vertical="center" wrapText="1" indent="2"/>
    </xf>
    <xf numFmtId="0" fontId="14" fillId="0" borderId="79" xfId="0" applyFont="1" applyBorder="1" applyAlignment="1">
      <alignment horizontal="center" vertical="center" shrinkToFit="1"/>
    </xf>
    <xf numFmtId="0" fontId="14" fillId="0" borderId="81" xfId="0" applyFont="1" applyBorder="1" applyAlignment="1">
      <alignment horizontal="center" vertical="center" shrinkToFit="1"/>
    </xf>
    <xf numFmtId="177" fontId="14" fillId="0" borderId="55" xfId="0" applyNumberFormat="1" applyFont="1" applyBorder="1" applyAlignment="1">
      <alignment horizontal="center" vertical="center" shrinkToFit="1"/>
    </xf>
    <xf numFmtId="177" fontId="14" fillId="0" borderId="82" xfId="0" applyNumberFormat="1" applyFont="1" applyBorder="1" applyAlignment="1">
      <alignment horizontal="center" vertical="center" shrinkToFit="1"/>
    </xf>
    <xf numFmtId="0" fontId="9" fillId="4" borderId="13" xfId="0" applyFont="1" applyFill="1" applyBorder="1" applyAlignment="1" applyProtection="1">
      <alignment horizontal="center" vertical="center" shrinkToFit="1"/>
      <protection locked="0"/>
    </xf>
    <xf numFmtId="0" fontId="9" fillId="4" borderId="19" xfId="0" applyFont="1" applyFill="1" applyBorder="1" applyAlignment="1" applyProtection="1">
      <alignment horizontal="center" vertical="center" shrinkToFit="1"/>
      <protection locked="0"/>
    </xf>
    <xf numFmtId="0" fontId="14" fillId="2" borderId="5"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13"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9" xfId="0" applyFont="1" applyFill="1" applyBorder="1" applyAlignment="1">
      <alignment horizontal="center" vertical="center"/>
    </xf>
    <xf numFmtId="0" fontId="9" fillId="4" borderId="6" xfId="0" applyFont="1" applyFill="1" applyBorder="1" applyAlignment="1" applyProtection="1">
      <alignment horizontal="left" vertical="center" shrinkToFit="1"/>
      <protection locked="0"/>
    </xf>
    <xf numFmtId="0" fontId="9" fillId="4" borderId="7" xfId="0" applyFont="1" applyFill="1" applyBorder="1" applyAlignment="1" applyProtection="1">
      <alignment horizontal="left" vertical="center" shrinkToFit="1"/>
      <protection locked="0"/>
    </xf>
    <xf numFmtId="0" fontId="9" fillId="4" borderId="2" xfId="0" applyFont="1" applyFill="1" applyBorder="1" applyAlignment="1" applyProtection="1">
      <alignment horizontal="left" vertical="center" shrinkToFit="1"/>
      <protection locked="0"/>
    </xf>
    <xf numFmtId="0" fontId="9" fillId="4" borderId="9" xfId="0" applyFont="1" applyFill="1" applyBorder="1" applyAlignment="1" applyProtection="1">
      <alignment horizontal="left" vertical="center" shrinkToFit="1"/>
      <protection locked="0"/>
    </xf>
    <xf numFmtId="0" fontId="7" fillId="4" borderId="13"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14" fillId="0" borderId="0" xfId="0" quotePrefix="1" applyFont="1" applyAlignment="1">
      <alignment horizontal="center" vertical="center"/>
    </xf>
    <xf numFmtId="0" fontId="14" fillId="0" borderId="0" xfId="0" applyFont="1" applyAlignment="1">
      <alignment horizontal="center" vertical="center"/>
    </xf>
    <xf numFmtId="0" fontId="14" fillId="2" borderId="43" xfId="0" applyFont="1" applyFill="1" applyBorder="1" applyAlignment="1">
      <alignment horizontal="center" vertical="center" textRotation="255"/>
    </xf>
    <xf numFmtId="0" fontId="14" fillId="2" borderId="45" xfId="0" applyFont="1" applyFill="1" applyBorder="1" applyAlignment="1">
      <alignment horizontal="center" vertical="center" textRotation="255"/>
    </xf>
    <xf numFmtId="0" fontId="14" fillId="2" borderId="50" xfId="0" applyFont="1" applyFill="1" applyBorder="1" applyAlignment="1">
      <alignment horizontal="center" vertical="center" textRotation="255"/>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48" xfId="0" applyFont="1" applyBorder="1" applyAlignment="1">
      <alignment horizontal="center" vertical="center"/>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46" xfId="0" applyFont="1" applyBorder="1" applyAlignment="1">
      <alignment horizontal="center" vertical="center"/>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4" xfId="0" applyFont="1" applyBorder="1" applyAlignment="1">
      <alignment horizontal="center" vertical="center" wrapText="1"/>
    </xf>
    <xf numFmtId="0" fontId="18" fillId="0" borderId="7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5"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21" fillId="0" borderId="0" xfId="0" applyFont="1" applyAlignment="1">
      <alignment horizontal="left" vertical="center" wrapText="1" indent="2"/>
    </xf>
    <xf numFmtId="0" fontId="19" fillId="0" borderId="0" xfId="0" applyFont="1" applyAlignment="1">
      <alignment horizontal="left" vertical="top" wrapText="1" indent="2"/>
    </xf>
    <xf numFmtId="0" fontId="25" fillId="0" borderId="0" xfId="0" applyFont="1" applyAlignment="1">
      <alignment horizontal="left" vertical="center" wrapText="1"/>
    </xf>
    <xf numFmtId="0" fontId="7" fillId="4" borderId="5" xfId="0" applyFont="1" applyFill="1" applyBorder="1" applyAlignment="1" applyProtection="1">
      <alignment horizontal="left" vertical="center" indent="1" shrinkToFit="1"/>
      <protection locked="0"/>
    </xf>
    <xf numFmtId="0" fontId="7" fillId="4" borderId="6" xfId="0" applyFont="1" applyFill="1" applyBorder="1" applyAlignment="1" applyProtection="1">
      <alignment horizontal="left" vertical="center" indent="1" shrinkToFit="1"/>
      <protection locked="0"/>
    </xf>
    <xf numFmtId="0" fontId="7" fillId="4" borderId="185" xfId="0" applyFont="1" applyFill="1" applyBorder="1" applyAlignment="1" applyProtection="1">
      <alignment horizontal="left" vertical="center" indent="1" shrinkToFit="1"/>
      <protection locked="0"/>
    </xf>
    <xf numFmtId="49" fontId="7" fillId="4" borderId="14" xfId="0" applyNumberFormat="1" applyFont="1" applyFill="1" applyBorder="1" applyAlignment="1" applyProtection="1">
      <alignment horizontal="left" vertical="center" shrinkToFit="1"/>
      <protection locked="0"/>
    </xf>
    <xf numFmtId="49" fontId="7" fillId="4" borderId="15" xfId="0" applyNumberFormat="1" applyFont="1" applyFill="1" applyBorder="1" applyAlignment="1" applyProtection="1">
      <alignment horizontal="left" vertical="center" shrinkToFit="1"/>
      <protection locked="0"/>
    </xf>
    <xf numFmtId="0" fontId="7" fillId="4" borderId="14" xfId="0" applyNumberFormat="1" applyFont="1" applyFill="1" applyBorder="1" applyAlignment="1" applyProtection="1">
      <alignment horizontal="left" vertical="center" shrinkToFit="1"/>
      <protection locked="0"/>
    </xf>
    <xf numFmtId="0" fontId="7" fillId="4" borderId="15" xfId="0" applyNumberFormat="1" applyFont="1" applyFill="1" applyBorder="1" applyAlignment="1" applyProtection="1">
      <alignment horizontal="left" vertical="center" shrinkToFit="1"/>
      <protection locked="0"/>
    </xf>
    <xf numFmtId="181" fontId="7" fillId="4" borderId="8" xfId="0" applyNumberFormat="1" applyFont="1" applyFill="1" applyBorder="1" applyAlignment="1" applyProtection="1">
      <alignment horizontal="center" vertical="center"/>
      <protection locked="0"/>
    </xf>
    <xf numFmtId="181" fontId="7" fillId="4" borderId="2" xfId="0" applyNumberFormat="1" applyFont="1" applyFill="1" applyBorder="1" applyAlignment="1" applyProtection="1">
      <alignment horizontal="center" vertical="center"/>
      <protection locked="0"/>
    </xf>
    <xf numFmtId="181" fontId="7" fillId="4" borderId="186" xfId="0" applyNumberFormat="1" applyFont="1" applyFill="1" applyBorder="1" applyAlignment="1" applyProtection="1">
      <alignment horizontal="center" vertical="center"/>
      <protection locked="0"/>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179" fontId="7" fillId="4" borderId="13" xfId="0" applyNumberFormat="1" applyFont="1" applyFill="1" applyBorder="1" applyAlignment="1" applyProtection="1">
      <alignment horizontal="center" vertical="center"/>
      <protection locked="0"/>
    </xf>
    <xf numFmtId="179" fontId="7" fillId="4" borderId="14" xfId="0" applyNumberFormat="1" applyFont="1" applyFill="1" applyBorder="1" applyAlignment="1" applyProtection="1">
      <alignment horizontal="center" vertical="center"/>
      <protection locked="0"/>
    </xf>
    <xf numFmtId="179" fontId="7" fillId="4" borderId="19" xfId="0" applyNumberFormat="1" applyFont="1" applyFill="1" applyBorder="1" applyAlignment="1" applyProtection="1">
      <alignment horizontal="center" vertical="center"/>
      <protection locked="0"/>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9" fillId="4" borderId="5" xfId="0" applyFont="1" applyFill="1" applyBorder="1" applyAlignment="1" applyProtection="1">
      <alignment horizontal="left" vertical="center" wrapText="1" indent="1" shrinkToFit="1"/>
      <protection locked="0"/>
    </xf>
    <xf numFmtId="0" fontId="9" fillId="4" borderId="7" xfId="0" applyFont="1" applyFill="1" applyBorder="1" applyAlignment="1" applyProtection="1">
      <alignment horizontal="left" vertical="center" wrapText="1" indent="1" shrinkToFit="1"/>
      <protection locked="0"/>
    </xf>
    <xf numFmtId="0" fontId="9" fillId="4" borderId="8" xfId="0" applyFont="1" applyFill="1" applyBorder="1" applyAlignment="1" applyProtection="1">
      <alignment horizontal="left" vertical="center" wrapText="1" indent="1" shrinkToFit="1"/>
      <protection locked="0"/>
    </xf>
    <xf numFmtId="0" fontId="9" fillId="4" borderId="9" xfId="0" applyFont="1" applyFill="1" applyBorder="1" applyAlignment="1" applyProtection="1">
      <alignment horizontal="left" vertical="center" wrapText="1" indent="1" shrinkToFit="1"/>
      <protection locked="0"/>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0" borderId="37" xfId="0" applyFont="1" applyBorder="1" applyAlignment="1">
      <alignment vertical="center"/>
    </xf>
    <xf numFmtId="0" fontId="14" fillId="0" borderId="12" xfId="0" applyFont="1" applyBorder="1" applyAlignment="1">
      <alignment vertical="center" wrapText="1"/>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4" fillId="2" borderId="34"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57" xfId="0" applyFont="1" applyBorder="1" applyAlignment="1">
      <alignment vertical="center" wrapText="1"/>
    </xf>
    <xf numFmtId="0" fontId="14" fillId="0" borderId="58" xfId="0" applyFont="1" applyBorder="1" applyAlignment="1">
      <alignment vertical="center" wrapText="1"/>
    </xf>
    <xf numFmtId="0" fontId="14" fillId="0" borderId="4" xfId="0" applyFont="1" applyBorder="1" applyAlignment="1">
      <alignment vertical="center" wrapText="1"/>
    </xf>
    <xf numFmtId="0" fontId="14" fillId="2" borderId="61"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63" xfId="0" applyFont="1" applyFill="1" applyBorder="1" applyAlignment="1">
      <alignment horizontal="center" vertical="center" wrapText="1"/>
    </xf>
    <xf numFmtId="182" fontId="7" fillId="4" borderId="6" xfId="0" applyNumberFormat="1" applyFont="1" applyFill="1" applyBorder="1" applyAlignment="1" applyProtection="1">
      <alignment horizontal="left" vertical="center" indent="1"/>
      <protection locked="0"/>
    </xf>
    <xf numFmtId="182" fontId="7" fillId="4" borderId="7" xfId="0" applyNumberFormat="1" applyFont="1" applyFill="1" applyBorder="1" applyAlignment="1" applyProtection="1">
      <alignment horizontal="left" vertical="center" indent="1"/>
      <protection locked="0"/>
    </xf>
    <xf numFmtId="0" fontId="7" fillId="4" borderId="8" xfId="0" applyFont="1" applyFill="1" applyBorder="1" applyAlignment="1">
      <alignment horizontal="right" vertical="center"/>
    </xf>
    <xf numFmtId="0" fontId="7" fillId="4" borderId="2" xfId="0" applyFont="1" applyFill="1" applyBorder="1" applyAlignment="1">
      <alignment horizontal="right" vertical="center"/>
    </xf>
    <xf numFmtId="0" fontId="7" fillId="4" borderId="19" xfId="0" applyFont="1" applyFill="1" applyBorder="1" applyAlignment="1" applyProtection="1">
      <alignment horizontal="left" vertical="center" indent="1"/>
      <protection locked="0"/>
    </xf>
    <xf numFmtId="179" fontId="7" fillId="4" borderId="13" xfId="0" applyNumberFormat="1" applyFont="1" applyFill="1" applyBorder="1" applyAlignment="1" applyProtection="1">
      <alignment horizontal="left" vertical="center" indent="1"/>
      <protection locked="0"/>
    </xf>
    <xf numFmtId="179" fontId="7" fillId="4" borderId="14" xfId="0" applyNumberFormat="1" applyFont="1" applyFill="1" applyBorder="1" applyAlignment="1" applyProtection="1">
      <alignment horizontal="left" vertical="center" indent="1"/>
      <protection locked="0"/>
    </xf>
    <xf numFmtId="179" fontId="7" fillId="4" borderId="19" xfId="0" applyNumberFormat="1" applyFont="1" applyFill="1" applyBorder="1" applyAlignment="1" applyProtection="1">
      <alignment horizontal="left" vertical="center" indent="1"/>
      <protection locked="0"/>
    </xf>
    <xf numFmtId="0" fontId="7" fillId="4" borderId="5"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7" fillId="4" borderId="14" xfId="0" applyFont="1" applyFill="1" applyBorder="1" applyAlignment="1" applyProtection="1">
      <alignment horizontal="left" vertical="center" shrinkToFit="1"/>
      <protection locked="0"/>
    </xf>
    <xf numFmtId="0" fontId="7" fillId="4" borderId="15" xfId="0" applyFont="1" applyFill="1" applyBorder="1" applyAlignment="1" applyProtection="1">
      <alignment horizontal="left" vertical="center" shrinkToFit="1"/>
      <protection locked="0"/>
    </xf>
    <xf numFmtId="0" fontId="7" fillId="4" borderId="13" xfId="0" applyNumberFormat="1" applyFont="1" applyFill="1" applyBorder="1" applyAlignment="1" applyProtection="1">
      <alignment horizontal="left" vertical="center" indent="1" shrinkToFit="1"/>
      <protection locked="0"/>
    </xf>
    <xf numFmtId="0" fontId="7" fillId="4" borderId="14" xfId="0" applyNumberFormat="1" applyFont="1" applyFill="1" applyBorder="1" applyAlignment="1" applyProtection="1">
      <alignment horizontal="left" vertical="center" indent="1" shrinkToFit="1"/>
      <protection locked="0"/>
    </xf>
    <xf numFmtId="0" fontId="7" fillId="4" borderId="15" xfId="0" applyNumberFormat="1" applyFont="1" applyFill="1" applyBorder="1" applyAlignment="1" applyProtection="1">
      <alignment horizontal="left" vertical="center" indent="1" shrinkToFit="1"/>
      <protection locked="0"/>
    </xf>
    <xf numFmtId="0" fontId="14" fillId="2" borderId="3"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0" borderId="34" xfId="0" applyFont="1" applyBorder="1" applyAlignment="1">
      <alignment horizontal="center" vertical="center"/>
    </xf>
    <xf numFmtId="0" fontId="14" fillId="0" borderId="91" xfId="0" applyFont="1" applyBorder="1" applyAlignment="1">
      <alignment horizontal="center" vertical="center"/>
    </xf>
    <xf numFmtId="0" fontId="14" fillId="0" borderId="51" xfId="0" applyFont="1" applyBorder="1" applyAlignment="1">
      <alignment horizontal="center" vertical="center"/>
    </xf>
    <xf numFmtId="0" fontId="14" fillId="0" borderId="1" xfId="0" applyFont="1" applyBorder="1" applyAlignment="1">
      <alignment horizontal="left" vertical="center"/>
    </xf>
    <xf numFmtId="0" fontId="14" fillId="0" borderId="44" xfId="0" applyFont="1" applyBorder="1" applyAlignment="1">
      <alignment horizontal="left" vertical="center"/>
    </xf>
    <xf numFmtId="0" fontId="14" fillId="0" borderId="51" xfId="0" applyFont="1" applyBorder="1" applyAlignment="1">
      <alignment horizontal="left" vertical="center"/>
    </xf>
    <xf numFmtId="0" fontId="14" fillId="0" borderId="92" xfId="0" applyFont="1" applyBorder="1" applyAlignment="1">
      <alignment horizontal="left" vertical="center"/>
    </xf>
    <xf numFmtId="0" fontId="14" fillId="2" borderId="41"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43"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35" xfId="0" applyFont="1" applyFill="1" applyBorder="1" applyAlignment="1">
      <alignment horizontal="center" vertical="center"/>
    </xf>
    <xf numFmtId="179" fontId="7" fillId="4" borderId="40" xfId="0" applyNumberFormat="1" applyFont="1" applyFill="1" applyBorder="1" applyAlignment="1" applyProtection="1">
      <alignment horizontal="center" vertical="center"/>
      <protection locked="0"/>
    </xf>
    <xf numFmtId="177" fontId="9" fillId="4" borderId="13" xfId="0" applyNumberFormat="1" applyFont="1" applyFill="1" applyBorder="1" applyAlignment="1" applyProtection="1">
      <alignment horizontal="center" vertical="center" shrinkToFit="1"/>
      <protection locked="0"/>
    </xf>
    <xf numFmtId="177" fontId="9" fillId="4" borderId="60" xfId="0" applyNumberFormat="1" applyFont="1" applyFill="1" applyBorder="1" applyAlignment="1" applyProtection="1">
      <alignment horizontal="center" vertical="center" shrinkToFit="1"/>
      <protection locked="0"/>
    </xf>
    <xf numFmtId="0" fontId="14" fillId="4" borderId="59" xfId="0" applyFont="1" applyFill="1" applyBorder="1" applyAlignment="1" applyProtection="1">
      <alignment horizontal="center" vertical="center" wrapText="1"/>
      <protection locked="0"/>
    </xf>
    <xf numFmtId="0" fontId="14" fillId="4" borderId="40"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left" vertical="center" indent="1"/>
      <protection locked="0"/>
    </xf>
    <xf numFmtId="0" fontId="7" fillId="4" borderId="66" xfId="0" applyFont="1" applyFill="1" applyBorder="1" applyAlignment="1" applyProtection="1">
      <alignment horizontal="left" vertical="center" indent="1"/>
      <protection locked="0"/>
    </xf>
    <xf numFmtId="0" fontId="7" fillId="4" borderId="65" xfId="0" applyFont="1" applyFill="1" applyBorder="1" applyAlignment="1" applyProtection="1">
      <alignment horizontal="left" vertical="center" indent="1"/>
      <protection locked="0"/>
    </xf>
    <xf numFmtId="0" fontId="7" fillId="4" borderId="27" xfId="0" applyFont="1" applyFill="1" applyBorder="1" applyAlignment="1" applyProtection="1">
      <alignment horizontal="right" vertical="center"/>
    </xf>
    <xf numFmtId="0" fontId="7" fillId="4" borderId="26" xfId="0" applyFont="1" applyFill="1" applyBorder="1" applyAlignment="1" applyProtection="1">
      <alignment horizontal="right" vertical="center"/>
    </xf>
    <xf numFmtId="0" fontId="14" fillId="2" borderId="27"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179" fontId="7" fillId="4" borderId="29" xfId="0" applyNumberFormat="1" applyFont="1" applyFill="1" applyBorder="1" applyAlignment="1" applyProtection="1">
      <alignment horizontal="center" vertical="center"/>
      <protection locked="0"/>
    </xf>
    <xf numFmtId="179" fontId="7" fillId="4" borderId="30" xfId="0" applyNumberFormat="1" applyFont="1" applyFill="1" applyBorder="1" applyAlignment="1" applyProtection="1">
      <alignment horizontal="center" vertical="center"/>
      <protection locked="0"/>
    </xf>
    <xf numFmtId="179" fontId="7" fillId="4" borderId="31" xfId="0" applyNumberFormat="1" applyFont="1" applyFill="1" applyBorder="1" applyAlignment="1" applyProtection="1">
      <alignment horizontal="center" vertical="center"/>
      <protection locked="0"/>
    </xf>
    <xf numFmtId="0" fontId="7" fillId="0" borderId="94" xfId="0" applyFont="1" applyBorder="1" applyAlignment="1" applyProtection="1">
      <alignment horizontal="right" vertical="center"/>
      <protection locked="0"/>
    </xf>
    <xf numFmtId="0" fontId="7" fillId="0" borderId="83" xfId="0" applyFont="1" applyBorder="1" applyAlignment="1" applyProtection="1">
      <alignment horizontal="right" vertical="center"/>
      <protection locked="0"/>
    </xf>
    <xf numFmtId="0" fontId="7" fillId="0" borderId="95" xfId="0" applyFont="1" applyBorder="1" applyAlignment="1" applyProtection="1">
      <alignment horizontal="right" vertical="center"/>
      <protection locked="0"/>
    </xf>
    <xf numFmtId="0" fontId="7" fillId="0" borderId="96" xfId="0" applyFont="1" applyBorder="1" applyAlignment="1" applyProtection="1">
      <alignment horizontal="right" vertical="center"/>
      <protection locked="0"/>
    </xf>
    <xf numFmtId="0" fontId="7" fillId="0" borderId="93" xfId="0" applyFont="1" applyBorder="1" applyAlignment="1" applyProtection="1">
      <alignment horizontal="right" vertical="center"/>
      <protection locked="0"/>
    </xf>
    <xf numFmtId="0" fontId="7" fillId="0" borderId="56" xfId="0" applyFont="1" applyBorder="1" applyAlignment="1" applyProtection="1">
      <alignment horizontal="right" vertical="center"/>
      <protection locked="0"/>
    </xf>
    <xf numFmtId="5" fontId="14" fillId="0" borderId="69" xfId="0" applyNumberFormat="1" applyFont="1" applyBorder="1" applyAlignment="1">
      <alignment horizontal="center" vertical="center"/>
    </xf>
    <xf numFmtId="5" fontId="14" fillId="0" borderId="70" xfId="0" applyNumberFormat="1" applyFont="1" applyBorder="1" applyAlignment="1">
      <alignment horizontal="center" vertical="center"/>
    </xf>
    <xf numFmtId="5" fontId="14" fillId="0" borderId="49" xfId="0" applyNumberFormat="1" applyFont="1" applyBorder="1" applyAlignment="1">
      <alignment horizontal="center" vertical="center"/>
    </xf>
    <xf numFmtId="5" fontId="14" fillId="0" borderId="56" xfId="0" applyNumberFormat="1" applyFont="1" applyBorder="1" applyAlignment="1">
      <alignment horizontal="center" vertical="center"/>
    </xf>
    <xf numFmtId="0" fontId="14" fillId="0" borderId="33" xfId="0" applyFont="1" applyBorder="1" applyAlignment="1">
      <alignment horizontal="left" vertical="center"/>
    </xf>
    <xf numFmtId="0" fontId="14" fillId="0" borderId="90" xfId="0" applyFont="1" applyBorder="1" applyAlignment="1">
      <alignment horizontal="lef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4" borderId="1" xfId="0" applyFont="1" applyFill="1" applyBorder="1" applyAlignment="1">
      <alignment horizontal="center" vertical="center"/>
    </xf>
    <xf numFmtId="0" fontId="14" fillId="4" borderId="44" xfId="0" applyFont="1" applyFill="1" applyBorder="1" applyAlignment="1">
      <alignment horizontal="center" vertical="center"/>
    </xf>
    <xf numFmtId="0" fontId="7" fillId="4" borderId="26" xfId="0" applyNumberFormat="1" applyFont="1" applyFill="1" applyBorder="1" applyAlignment="1" applyProtection="1">
      <alignment horizontal="left" vertical="center" indent="1"/>
      <protection locked="0"/>
    </xf>
    <xf numFmtId="0" fontId="7" fillId="4" borderId="42" xfId="0" applyNumberFormat="1" applyFont="1" applyFill="1" applyBorder="1" applyAlignment="1" applyProtection="1">
      <alignment horizontal="left" vertical="center" indent="1"/>
      <protection locked="0"/>
    </xf>
    <xf numFmtId="0" fontId="14" fillId="0" borderId="8"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46" xfId="0" applyFont="1" applyBorder="1" applyAlignment="1">
      <alignment horizontal="left" vertical="center" shrinkToFit="1"/>
    </xf>
    <xf numFmtId="0" fontId="3" fillId="0" borderId="0" xfId="0" applyFont="1" applyAlignment="1">
      <alignment horizontal="center" vertical="center"/>
    </xf>
    <xf numFmtId="0" fontId="22" fillId="5" borderId="0" xfId="0" applyFont="1" applyFill="1" applyAlignment="1" applyProtection="1">
      <alignment horizontal="center" vertical="center"/>
      <protection locked="0"/>
    </xf>
    <xf numFmtId="0" fontId="9" fillId="4" borderId="8" xfId="0" applyFont="1" applyFill="1" applyBorder="1" applyAlignment="1" applyProtection="1">
      <alignment horizontal="center" vertical="center" shrinkToFit="1"/>
    </xf>
    <xf numFmtId="0" fontId="9" fillId="4" borderId="2" xfId="0" applyFont="1" applyFill="1" applyBorder="1" applyAlignment="1" applyProtection="1">
      <alignment horizontal="center" vertical="center" shrinkToFit="1"/>
    </xf>
    <xf numFmtId="0" fontId="14" fillId="2" borderId="13" xfId="0" applyFont="1" applyFill="1" applyBorder="1" applyAlignment="1">
      <alignment horizontal="center" vertical="center" shrinkToFit="1"/>
    </xf>
    <xf numFmtId="0" fontId="14" fillId="2" borderId="19" xfId="0" applyFont="1" applyFill="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40" xfId="0" applyFont="1" applyBorder="1" applyAlignment="1">
      <alignment horizontal="center" vertical="center" shrinkToFit="1"/>
    </xf>
    <xf numFmtId="0" fontId="9" fillId="4" borderId="13"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0" fontId="7" fillId="4" borderId="106" xfId="0" applyFont="1" applyFill="1" applyBorder="1" applyAlignment="1" applyProtection="1">
      <alignment horizontal="center" vertical="center" shrinkToFit="1"/>
    </xf>
    <xf numFmtId="0" fontId="7" fillId="4" borderId="52" xfId="0" applyFont="1" applyFill="1" applyBorder="1" applyAlignment="1" applyProtection="1">
      <alignment horizontal="center" vertical="center" shrinkToFit="1"/>
    </xf>
    <xf numFmtId="0" fontId="7" fillId="4" borderId="187" xfId="0" applyFont="1" applyFill="1" applyBorder="1" applyAlignment="1" applyProtection="1">
      <alignment horizontal="center" vertical="center" shrinkToFit="1"/>
    </xf>
    <xf numFmtId="0" fontId="7" fillId="4" borderId="53" xfId="0" applyFont="1" applyFill="1" applyBorder="1" applyAlignment="1" applyProtection="1">
      <alignment horizontal="center" vertical="center" shrinkToFit="1"/>
    </xf>
    <xf numFmtId="0" fontId="7" fillId="4" borderId="108" xfId="0" applyFont="1" applyFill="1" applyBorder="1" applyAlignment="1" applyProtection="1">
      <alignment horizontal="left" vertical="center" indent="1"/>
    </xf>
    <xf numFmtId="0" fontId="7" fillId="4" borderId="109" xfId="0" applyFont="1" applyFill="1" applyBorder="1" applyAlignment="1" applyProtection="1">
      <alignment horizontal="left" vertical="center" indent="1"/>
    </xf>
    <xf numFmtId="0" fontId="7" fillId="4" borderId="13" xfId="0" applyFont="1" applyFill="1" applyBorder="1" applyAlignment="1" applyProtection="1">
      <alignment horizontal="left" vertical="center" indent="1"/>
    </xf>
    <xf numFmtId="0" fontId="7" fillId="4" borderId="14" xfId="0" applyFont="1" applyFill="1" applyBorder="1" applyAlignment="1" applyProtection="1">
      <alignment horizontal="left" vertical="center" indent="1"/>
    </xf>
    <xf numFmtId="176" fontId="7" fillId="4" borderId="23" xfId="0" applyNumberFormat="1" applyFont="1" applyFill="1" applyBorder="1" applyAlignment="1" applyProtection="1">
      <alignment horizontal="center" vertical="center"/>
    </xf>
    <xf numFmtId="176" fontId="7" fillId="4" borderId="184" xfId="0" applyNumberFormat="1" applyFont="1" applyFill="1" applyBorder="1" applyAlignment="1" applyProtection="1">
      <alignment horizontal="center" vertical="center"/>
    </xf>
    <xf numFmtId="176" fontId="7" fillId="4" borderId="24" xfId="0" applyNumberFormat="1" applyFont="1" applyFill="1" applyBorder="1" applyAlignment="1" applyProtection="1">
      <alignment horizontal="center" vertical="center"/>
    </xf>
    <xf numFmtId="0" fontId="7" fillId="4" borderId="14" xfId="0" applyNumberFormat="1" applyFont="1" applyFill="1" applyBorder="1" applyAlignment="1" applyProtection="1">
      <alignment horizontal="left" vertical="center" shrinkToFit="1"/>
    </xf>
    <xf numFmtId="0" fontId="7" fillId="4" borderId="14" xfId="0" applyFont="1" applyFill="1" applyBorder="1" applyAlignment="1" applyProtection="1">
      <alignment horizontal="left" vertical="center" shrinkToFit="1"/>
    </xf>
    <xf numFmtId="0" fontId="7" fillId="4" borderId="15" xfId="0" applyFont="1" applyFill="1" applyBorder="1" applyAlignment="1" applyProtection="1">
      <alignment horizontal="left" vertical="center" shrinkToFit="1"/>
    </xf>
    <xf numFmtId="181" fontId="7" fillId="4" borderId="8" xfId="0" applyNumberFormat="1" applyFont="1" applyFill="1" applyBorder="1" applyAlignment="1" applyProtection="1">
      <alignment horizontal="center" vertical="center"/>
    </xf>
    <xf numFmtId="181" fontId="7" fillId="4" borderId="2" xfId="0" applyNumberFormat="1" applyFont="1" applyFill="1" applyBorder="1" applyAlignment="1" applyProtection="1">
      <alignment horizontal="center" vertical="center"/>
    </xf>
    <xf numFmtId="181" fontId="7" fillId="4" borderId="186" xfId="0" applyNumberFormat="1" applyFont="1" applyFill="1" applyBorder="1" applyAlignment="1" applyProtection="1">
      <alignment horizontal="center" vertical="center"/>
    </xf>
    <xf numFmtId="0" fontId="7" fillId="4" borderId="5" xfId="0" applyFont="1" applyFill="1" applyBorder="1" applyAlignment="1" applyProtection="1">
      <alignment horizontal="left" vertical="center" indent="1" shrinkToFit="1"/>
    </xf>
    <xf numFmtId="0" fontId="7" fillId="4" borderId="6" xfId="0" applyFont="1" applyFill="1" applyBorder="1" applyAlignment="1" applyProtection="1">
      <alignment horizontal="left" vertical="center" indent="1" shrinkToFit="1"/>
    </xf>
    <xf numFmtId="0" fontId="7" fillId="4" borderId="185" xfId="0" applyFont="1" applyFill="1" applyBorder="1" applyAlignment="1" applyProtection="1">
      <alignment horizontal="left" vertical="center" indent="1" shrinkToFit="1"/>
    </xf>
    <xf numFmtId="0" fontId="7" fillId="4" borderId="13" xfId="0" applyNumberFormat="1" applyFont="1" applyFill="1" applyBorder="1" applyAlignment="1" applyProtection="1">
      <alignment horizontal="left" vertical="center" indent="1" shrinkToFit="1"/>
    </xf>
    <xf numFmtId="0" fontId="7" fillId="4" borderId="14" xfId="0" applyNumberFormat="1" applyFont="1" applyFill="1" applyBorder="1" applyAlignment="1" applyProtection="1">
      <alignment horizontal="left" vertical="center" indent="1" shrinkToFit="1"/>
    </xf>
    <xf numFmtId="0" fontId="7" fillId="4" borderId="15" xfId="0" applyNumberFormat="1" applyFont="1" applyFill="1" applyBorder="1" applyAlignment="1" applyProtection="1">
      <alignment horizontal="left" vertical="center" indent="1" shrinkToFit="1"/>
    </xf>
    <xf numFmtId="0" fontId="7" fillId="4" borderId="15" xfId="0" applyNumberFormat="1" applyFont="1" applyFill="1" applyBorder="1" applyAlignment="1" applyProtection="1">
      <alignment horizontal="left" vertical="center" shrinkToFit="1"/>
    </xf>
    <xf numFmtId="49" fontId="7" fillId="4" borderId="14" xfId="0" applyNumberFormat="1" applyFont="1" applyFill="1" applyBorder="1" applyAlignment="1" applyProtection="1">
      <alignment horizontal="left" vertical="center" shrinkToFit="1"/>
    </xf>
    <xf numFmtId="49" fontId="7" fillId="4" borderId="15" xfId="0" applyNumberFormat="1" applyFont="1" applyFill="1" applyBorder="1" applyAlignment="1" applyProtection="1">
      <alignment horizontal="left" vertical="center" shrinkToFit="1"/>
    </xf>
    <xf numFmtId="179" fontId="7" fillId="4" borderId="13" xfId="0" applyNumberFormat="1" applyFont="1" applyFill="1" applyBorder="1" applyAlignment="1">
      <alignment horizontal="center" vertical="center"/>
    </xf>
    <xf numFmtId="179" fontId="7" fillId="4" borderId="14" xfId="0" applyNumberFormat="1" applyFont="1" applyFill="1" applyBorder="1" applyAlignment="1">
      <alignment horizontal="center" vertical="center"/>
    </xf>
    <xf numFmtId="179" fontId="7" fillId="4" borderId="19" xfId="0" applyNumberFormat="1" applyFont="1" applyFill="1" applyBorder="1" applyAlignment="1">
      <alignment horizontal="center" vertical="center"/>
    </xf>
    <xf numFmtId="179" fontId="7" fillId="4" borderId="14" xfId="0" applyNumberFormat="1" applyFont="1" applyFill="1" applyBorder="1" applyAlignment="1" applyProtection="1">
      <alignment horizontal="center" vertical="center"/>
    </xf>
    <xf numFmtId="179" fontId="7" fillId="4" borderId="40" xfId="0" applyNumberFormat="1" applyFont="1" applyFill="1" applyBorder="1" applyAlignment="1" applyProtection="1">
      <alignment horizontal="center" vertical="center"/>
    </xf>
    <xf numFmtId="0" fontId="9" fillId="4" borderId="5" xfId="0" applyFont="1" applyFill="1" applyBorder="1" applyAlignment="1" applyProtection="1">
      <alignment horizontal="left" vertical="center" wrapText="1" indent="1" shrinkToFit="1"/>
    </xf>
    <xf numFmtId="0" fontId="9" fillId="4" borderId="7" xfId="0" applyFont="1" applyFill="1" applyBorder="1" applyAlignment="1" applyProtection="1">
      <alignment horizontal="left" vertical="center" wrapText="1" indent="1" shrinkToFit="1"/>
    </xf>
    <xf numFmtId="0" fontId="9" fillId="4" borderId="8" xfId="0" applyFont="1" applyFill="1" applyBorder="1" applyAlignment="1" applyProtection="1">
      <alignment horizontal="left" vertical="center" wrapText="1" indent="1" shrinkToFit="1"/>
    </xf>
    <xf numFmtId="0" fontId="9" fillId="4" borderId="9" xfId="0" applyFont="1" applyFill="1" applyBorder="1" applyAlignment="1" applyProtection="1">
      <alignment horizontal="left" vertical="center" wrapText="1" indent="1" shrinkToFit="1"/>
    </xf>
    <xf numFmtId="0" fontId="9" fillId="4" borderId="6" xfId="0" applyFont="1" applyFill="1" applyBorder="1" applyAlignment="1" applyProtection="1">
      <alignment horizontal="left" vertical="center" shrinkToFit="1"/>
    </xf>
    <xf numFmtId="0" fontId="9" fillId="4" borderId="7" xfId="0" applyFont="1" applyFill="1" applyBorder="1" applyAlignment="1" applyProtection="1">
      <alignment horizontal="left" vertical="center" shrinkToFit="1"/>
    </xf>
    <xf numFmtId="187" fontId="9" fillId="4" borderId="13" xfId="0" applyNumberFormat="1" applyFont="1" applyFill="1" applyBorder="1" applyAlignment="1" applyProtection="1">
      <alignment horizontal="center" vertical="center" shrinkToFit="1"/>
    </xf>
    <xf numFmtId="187" fontId="9" fillId="4" borderId="40" xfId="0" applyNumberFormat="1" applyFont="1" applyFill="1" applyBorder="1" applyAlignment="1" applyProtection="1">
      <alignment horizontal="center" vertical="center" shrinkToFit="1"/>
    </xf>
    <xf numFmtId="0" fontId="9" fillId="4" borderId="2" xfId="0" applyFont="1" applyFill="1" applyBorder="1" applyAlignment="1" applyProtection="1">
      <alignment horizontal="left" vertical="center" shrinkToFit="1"/>
    </xf>
    <xf numFmtId="0" fontId="9" fillId="4" borderId="9" xfId="0" applyFont="1" applyFill="1" applyBorder="1" applyAlignment="1" applyProtection="1">
      <alignment horizontal="left" vertical="center" shrinkToFit="1"/>
    </xf>
    <xf numFmtId="0" fontId="9" fillId="4" borderId="13" xfId="0" applyFont="1" applyFill="1" applyBorder="1" applyAlignment="1" applyProtection="1">
      <alignment horizontal="center" vertical="center" shrinkToFit="1"/>
    </xf>
    <xf numFmtId="0" fontId="9" fillId="4" borderId="19" xfId="0" applyFont="1" applyFill="1" applyBorder="1" applyAlignment="1" applyProtection="1">
      <alignment horizontal="center" vertical="center" shrinkToFit="1"/>
    </xf>
    <xf numFmtId="179" fontId="7" fillId="4" borderId="29" xfId="0" applyNumberFormat="1" applyFont="1" applyFill="1" applyBorder="1" applyAlignment="1" applyProtection="1">
      <alignment horizontal="center" vertical="center"/>
    </xf>
    <xf numFmtId="179" fontId="7" fillId="4" borderId="30" xfId="0" applyNumberFormat="1" applyFont="1" applyFill="1" applyBorder="1" applyAlignment="1" applyProtection="1">
      <alignment horizontal="center" vertical="center"/>
    </xf>
    <xf numFmtId="179" fontId="7" fillId="4" borderId="31" xfId="0" applyNumberFormat="1" applyFont="1" applyFill="1" applyBorder="1" applyAlignment="1" applyProtection="1">
      <alignment horizontal="center" vertical="center"/>
    </xf>
    <xf numFmtId="0" fontId="5" fillId="3" borderId="1" xfId="0" applyFont="1" applyFill="1" applyBorder="1" applyAlignment="1">
      <alignment horizontal="center" vertical="center" wrapText="1"/>
    </xf>
    <xf numFmtId="0" fontId="15" fillId="0" borderId="13"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4"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9" xfId="0" applyFont="1" applyBorder="1" applyAlignment="1" applyProtection="1">
      <alignment horizontal="center" vertical="center"/>
    </xf>
    <xf numFmtId="0" fontId="0" fillId="0" borderId="28" xfId="0" applyBorder="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center" vertical="center"/>
    </xf>
    <xf numFmtId="0" fontId="22" fillId="4" borderId="0" xfId="0" applyFont="1" applyFill="1" applyAlignment="1" applyProtection="1">
      <alignment horizontal="center" vertical="center"/>
    </xf>
    <xf numFmtId="0" fontId="22" fillId="4" borderId="0" xfId="0" applyFont="1" applyFill="1" applyAlignment="1">
      <alignment horizontal="center" vertical="center"/>
    </xf>
    <xf numFmtId="0" fontId="8" fillId="0" borderId="13" xfId="0" applyFont="1" applyBorder="1" applyAlignment="1" applyProtection="1">
      <alignment horizontal="left" vertical="center" indent="1"/>
    </xf>
    <xf numFmtId="0" fontId="8" fillId="0" borderId="19" xfId="0" applyFont="1" applyBorder="1" applyAlignment="1" applyProtection="1">
      <alignment horizontal="left" vertical="center" indent="1"/>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 xfId="0" applyFont="1" applyBorder="1" applyAlignment="1" applyProtection="1">
      <alignment horizontal="left" vertical="center" indent="1"/>
    </xf>
    <xf numFmtId="0" fontId="8" fillId="0" borderId="1" xfId="0" applyNumberFormat="1" applyFont="1" applyBorder="1" applyAlignment="1" applyProtection="1">
      <alignment horizontal="left" vertical="center" indent="1"/>
    </xf>
    <xf numFmtId="0" fontId="8" fillId="0" borderId="1" xfId="0" applyFont="1" applyBorder="1" applyAlignment="1" applyProtection="1">
      <alignment horizontal="center" vertical="center"/>
    </xf>
    <xf numFmtId="0" fontId="8" fillId="0" borderId="19" xfId="0" applyFont="1" applyBorder="1" applyAlignment="1" applyProtection="1">
      <alignment horizontal="center" vertical="center"/>
    </xf>
    <xf numFmtId="176" fontId="8" fillId="0" borderId="13" xfId="0" applyNumberFormat="1" applyFont="1" applyBorder="1" applyAlignment="1" applyProtection="1">
      <alignment horizontal="center" vertical="center"/>
    </xf>
    <xf numFmtId="176" fontId="8" fillId="0" borderId="14" xfId="0" applyNumberFormat="1" applyFont="1" applyBorder="1" applyAlignment="1" applyProtection="1">
      <alignment horizontal="center" vertical="center"/>
    </xf>
    <xf numFmtId="176" fontId="8" fillId="0" borderId="19" xfId="0" applyNumberFormat="1" applyFont="1" applyBorder="1" applyAlignment="1" applyProtection="1">
      <alignment horizontal="center" vertical="center"/>
    </xf>
    <xf numFmtId="179" fontId="23" fillId="4" borderId="13" xfId="0" applyNumberFormat="1" applyFont="1" applyFill="1" applyBorder="1" applyAlignment="1" applyProtection="1">
      <alignment horizontal="center" vertical="center"/>
      <protection locked="0"/>
    </xf>
    <xf numFmtId="179" fontId="23" fillId="4" borderId="19" xfId="0" applyNumberFormat="1" applyFont="1" applyFill="1" applyBorder="1" applyAlignment="1" applyProtection="1">
      <alignment horizontal="center" vertical="center"/>
      <protection locked="0"/>
    </xf>
    <xf numFmtId="180" fontId="8" fillId="0" borderId="13" xfId="0" applyNumberFormat="1" applyFont="1" applyBorder="1" applyAlignment="1" applyProtection="1">
      <alignment horizontal="center" vertical="center"/>
    </xf>
    <xf numFmtId="180" fontId="8" fillId="0" borderId="14" xfId="0" applyNumberFormat="1" applyFont="1" applyBorder="1" applyAlignment="1" applyProtection="1">
      <alignment horizontal="center" vertical="center"/>
    </xf>
    <xf numFmtId="180" fontId="8" fillId="0" borderId="19" xfId="0" applyNumberFormat="1" applyFont="1" applyBorder="1" applyAlignment="1" applyProtection="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3" fillId="0" borderId="113" xfId="0" applyFont="1" applyBorder="1" applyAlignment="1">
      <alignment horizontal="center" vertical="center"/>
    </xf>
    <xf numFmtId="0" fontId="33" fillId="0" borderId="114" xfId="0" applyFont="1" applyBorder="1" applyAlignment="1">
      <alignment horizontal="center" vertical="center"/>
    </xf>
    <xf numFmtId="0" fontId="33" fillId="0" borderId="34" xfId="0" applyFont="1" applyBorder="1" applyAlignment="1">
      <alignment horizontal="center" vertical="center"/>
    </xf>
    <xf numFmtId="0" fontId="33" fillId="0" borderId="1" xfId="0" applyFont="1" applyBorder="1" applyAlignment="1">
      <alignment horizontal="center" vertical="center"/>
    </xf>
    <xf numFmtId="0" fontId="32" fillId="4" borderId="114"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3" fillId="0" borderId="19" xfId="0" applyFont="1" applyBorder="1" applyAlignment="1">
      <alignment horizontal="center" vertical="center"/>
    </xf>
    <xf numFmtId="0" fontId="33" fillId="4" borderId="1" xfId="0" applyFont="1" applyFill="1" applyBorder="1" applyAlignment="1">
      <alignment horizontal="center" vertical="center"/>
    </xf>
    <xf numFmtId="0" fontId="33" fillId="0" borderId="61"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100" xfId="0" applyFont="1" applyBorder="1" applyAlignment="1">
      <alignment horizontal="center" vertical="center"/>
    </xf>
    <xf numFmtId="0" fontId="33" fillId="0" borderId="2" xfId="0" applyFont="1" applyBorder="1" applyAlignment="1">
      <alignment horizontal="center" vertical="center"/>
    </xf>
    <xf numFmtId="0" fontId="33" fillId="0" borderId="9" xfId="0" applyFont="1" applyBorder="1" applyAlignment="1">
      <alignment horizontal="center" vertical="center"/>
    </xf>
    <xf numFmtId="178" fontId="34" fillId="4" borderId="5" xfId="0" applyNumberFormat="1" applyFont="1" applyFill="1" applyBorder="1" applyAlignment="1" applyProtection="1">
      <alignment horizontal="right" vertical="center"/>
      <protection locked="0"/>
    </xf>
    <xf numFmtId="178" fontId="34" fillId="4" borderId="6" xfId="0" applyNumberFormat="1" applyFont="1" applyFill="1" applyBorder="1" applyAlignment="1" applyProtection="1">
      <alignment horizontal="right" vertical="center"/>
      <protection locked="0"/>
    </xf>
    <xf numFmtId="178" fontId="34" fillId="4" borderId="8" xfId="0" applyNumberFormat="1" applyFont="1" applyFill="1" applyBorder="1" applyAlignment="1" applyProtection="1">
      <alignment horizontal="right" vertical="center"/>
      <protection locked="0"/>
    </xf>
    <xf numFmtId="178" fontId="34" fillId="4" borderId="2" xfId="0" applyNumberFormat="1" applyFont="1" applyFill="1" applyBorder="1" applyAlignment="1" applyProtection="1">
      <alignment horizontal="right" vertical="center"/>
      <protection locked="0"/>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2" xfId="0" applyFont="1" applyFill="1" applyBorder="1" applyAlignment="1">
      <alignment horizontal="center" vertical="center"/>
    </xf>
    <xf numFmtId="0" fontId="34" fillId="4" borderId="9" xfId="0" applyFont="1" applyFill="1" applyBorder="1" applyAlignment="1">
      <alignment horizontal="center" vertical="center"/>
    </xf>
    <xf numFmtId="0" fontId="33" fillId="0" borderId="34" xfId="0" applyFont="1" applyBorder="1" applyAlignment="1">
      <alignment horizontal="center" vertical="center" wrapText="1"/>
    </xf>
    <xf numFmtId="0" fontId="33" fillId="0" borderId="91" xfId="0" applyFont="1" applyBorder="1" applyAlignment="1">
      <alignment horizontal="center" vertical="center"/>
    </xf>
    <xf numFmtId="0" fontId="33" fillId="0" borderId="51" xfId="0" applyFont="1" applyBorder="1" applyAlignment="1">
      <alignment horizontal="center" vertical="center"/>
    </xf>
    <xf numFmtId="182" fontId="32" fillId="4" borderId="6" xfId="0" applyNumberFormat="1" applyFont="1" applyFill="1" applyBorder="1" applyAlignment="1" applyProtection="1">
      <alignment horizontal="left" vertical="center"/>
      <protection locked="0"/>
    </xf>
    <xf numFmtId="0" fontId="33" fillId="4" borderId="6" xfId="0" applyFont="1" applyFill="1" applyBorder="1" applyAlignment="1">
      <alignment horizontal="center" vertical="center" shrinkToFit="1"/>
    </xf>
    <xf numFmtId="183" fontId="32" fillId="4" borderId="6" xfId="0" applyNumberFormat="1" applyFont="1" applyFill="1" applyBorder="1" applyAlignment="1" applyProtection="1">
      <alignment horizontal="left" vertical="center" indent="1" shrinkToFit="1"/>
      <protection locked="0"/>
    </xf>
    <xf numFmtId="183" fontId="32" fillId="4" borderId="101" xfId="0" applyNumberFormat="1" applyFont="1" applyFill="1" applyBorder="1" applyAlignment="1" applyProtection="1">
      <alignment horizontal="left" vertical="center" indent="1" shrinkToFit="1"/>
      <protection locked="0"/>
    </xf>
    <xf numFmtId="0" fontId="33" fillId="4" borderId="5" xfId="0" applyFont="1" applyFill="1" applyBorder="1" applyAlignment="1" applyProtection="1">
      <alignment horizontal="center" vertical="center"/>
    </xf>
    <xf numFmtId="0" fontId="33" fillId="4" borderId="6" xfId="0" applyFont="1" applyFill="1" applyBorder="1" applyAlignment="1" applyProtection="1">
      <alignment horizontal="center" vertical="center"/>
    </xf>
    <xf numFmtId="0" fontId="32" fillId="4" borderId="117" xfId="0" applyFont="1" applyFill="1" applyBorder="1" applyAlignment="1" applyProtection="1">
      <alignment horizontal="center" vertical="center"/>
      <protection locked="0"/>
    </xf>
    <xf numFmtId="0" fontId="32" fillId="4" borderId="88" xfId="0" applyFont="1" applyFill="1" applyBorder="1" applyAlignment="1" applyProtection="1">
      <alignment horizontal="center" vertical="center"/>
      <protection locked="0"/>
    </xf>
    <xf numFmtId="0" fontId="32" fillId="4" borderId="104" xfId="0" applyFont="1" applyFill="1" applyBorder="1" applyAlignment="1" applyProtection="1">
      <alignment horizontal="center" vertical="center"/>
      <protection locked="0"/>
    </xf>
    <xf numFmtId="0" fontId="32" fillId="4" borderId="0" xfId="0" applyFont="1" applyFill="1" applyBorder="1" applyAlignment="1" applyProtection="1">
      <alignment horizontal="center" vertical="center"/>
      <protection locked="0"/>
    </xf>
    <xf numFmtId="0" fontId="32" fillId="4" borderId="8"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87" xfId="0" applyFont="1" applyFill="1" applyBorder="1" applyAlignment="1" applyProtection="1">
      <alignment horizontal="center" vertical="center"/>
      <protection locked="0"/>
    </xf>
    <xf numFmtId="0" fontId="32" fillId="4" borderId="118" xfId="0" applyFont="1" applyFill="1" applyBorder="1" applyAlignment="1" applyProtection="1">
      <alignment horizontal="center" vertical="center"/>
      <protection locked="0"/>
    </xf>
    <xf numFmtId="0" fontId="32" fillId="4" borderId="89" xfId="0" applyFont="1" applyFill="1" applyBorder="1" applyAlignment="1" applyProtection="1">
      <alignment horizontal="center" vertical="center"/>
      <protection locked="0"/>
    </xf>
    <xf numFmtId="0" fontId="32" fillId="4" borderId="49" xfId="0" applyFont="1" applyFill="1" applyBorder="1" applyAlignment="1" applyProtection="1">
      <alignment horizontal="center" vertical="center"/>
      <protection locked="0"/>
    </xf>
    <xf numFmtId="0" fontId="32" fillId="4" borderId="183" xfId="0" applyFont="1" applyFill="1" applyBorder="1" applyAlignment="1" applyProtection="1">
      <alignment horizontal="center" vertical="center"/>
      <protection locked="0"/>
    </xf>
    <xf numFmtId="0" fontId="32" fillId="4" borderId="46" xfId="0" applyFont="1" applyFill="1" applyBorder="1" applyAlignment="1" applyProtection="1">
      <alignment horizontal="center" vertical="center"/>
      <protection locked="0"/>
    </xf>
    <xf numFmtId="0" fontId="32" fillId="4" borderId="119" xfId="0" applyFont="1" applyFill="1" applyBorder="1" applyAlignment="1" applyProtection="1">
      <alignment horizontal="left" vertical="center" wrapText="1" indent="1"/>
      <protection locked="0"/>
    </xf>
    <xf numFmtId="0" fontId="32" fillId="4" borderId="55" xfId="0" applyFont="1" applyFill="1" applyBorder="1" applyAlignment="1" applyProtection="1">
      <alignment horizontal="left" vertical="center" wrapText="1" indent="1"/>
      <protection locked="0"/>
    </xf>
    <xf numFmtId="0" fontId="33" fillId="4" borderId="93" xfId="0" applyFont="1" applyFill="1" applyBorder="1" applyAlignment="1">
      <alignment horizontal="center" vertical="center" shrinkToFit="1"/>
    </xf>
    <xf numFmtId="185" fontId="32" fillId="4" borderId="93" xfId="0" applyNumberFormat="1" applyFont="1" applyFill="1" applyBorder="1" applyAlignment="1" applyProtection="1">
      <alignment horizontal="left" vertical="center" indent="1" shrinkToFit="1"/>
      <protection locked="0"/>
    </xf>
    <xf numFmtId="185" fontId="32" fillId="4" borderId="56" xfId="0" applyNumberFormat="1" applyFont="1" applyFill="1" applyBorder="1" applyAlignment="1" applyProtection="1">
      <alignment horizontal="left" vertical="center" indent="1" shrinkToFit="1"/>
      <protection locked="0"/>
    </xf>
    <xf numFmtId="0" fontId="33" fillId="0" borderId="0" xfId="0" applyFont="1" applyAlignment="1">
      <alignment horizontal="center" vertical="center"/>
    </xf>
    <xf numFmtId="176" fontId="32" fillId="4" borderId="13" xfId="0" applyNumberFormat="1" applyFont="1" applyFill="1" applyBorder="1" applyAlignment="1" applyProtection="1">
      <alignment horizontal="center" vertical="center" shrinkToFit="1"/>
    </xf>
    <xf numFmtId="176" fontId="32" fillId="4" borderId="14" xfId="0" applyNumberFormat="1" applyFont="1" applyFill="1" applyBorder="1" applyAlignment="1" applyProtection="1">
      <alignment horizontal="center" vertical="center" shrinkToFit="1"/>
    </xf>
    <xf numFmtId="0" fontId="33" fillId="4" borderId="5" xfId="0" applyFont="1" applyFill="1" applyBorder="1" applyAlignment="1" applyProtection="1">
      <alignment horizontal="center" vertical="center" shrinkToFit="1"/>
    </xf>
    <xf numFmtId="0" fontId="33" fillId="4" borderId="6" xfId="0" applyFont="1" applyFill="1" applyBorder="1" applyAlignment="1" applyProtection="1">
      <alignment horizontal="center" vertical="center" shrinkToFit="1"/>
    </xf>
    <xf numFmtId="0" fontId="33" fillId="4" borderId="6" xfId="0" applyFont="1" applyFill="1" applyBorder="1" applyAlignment="1" applyProtection="1">
      <alignment horizontal="center" vertical="center" shrinkToFit="1"/>
      <protection locked="0"/>
    </xf>
    <xf numFmtId="0" fontId="32" fillId="4" borderId="6" xfId="0" applyFont="1" applyFill="1" applyBorder="1" applyAlignment="1" applyProtection="1">
      <alignment horizontal="center" vertical="center" shrinkToFit="1"/>
    </xf>
    <xf numFmtId="178" fontId="32" fillId="4" borderId="14" xfId="0" applyNumberFormat="1" applyFont="1" applyFill="1" applyBorder="1" applyAlignment="1" applyProtection="1">
      <alignment horizontal="center" vertical="center" shrinkToFit="1"/>
    </xf>
    <xf numFmtId="0" fontId="32" fillId="4" borderId="14" xfId="0" applyFont="1" applyFill="1" applyBorder="1" applyAlignment="1" applyProtection="1">
      <alignment horizontal="center" vertical="center"/>
    </xf>
    <xf numFmtId="0" fontId="33" fillId="0" borderId="35" xfId="0" applyFont="1" applyBorder="1" applyAlignment="1">
      <alignment horizontal="center" vertical="center"/>
    </xf>
    <xf numFmtId="0" fontId="33" fillId="0" borderId="14" xfId="0" applyFont="1" applyBorder="1" applyAlignment="1">
      <alignment horizontal="center" vertical="center"/>
    </xf>
    <xf numFmtId="0" fontId="33" fillId="4" borderId="13" xfId="0" applyFont="1" applyFill="1" applyBorder="1" applyAlignment="1">
      <alignment horizontal="center" vertical="center" shrinkToFit="1"/>
    </xf>
    <xf numFmtId="0" fontId="33" fillId="4" borderId="14" xfId="0" applyFont="1" applyFill="1" applyBorder="1" applyAlignment="1">
      <alignment horizontal="center" vertical="center" shrinkToFit="1"/>
    </xf>
    <xf numFmtId="0" fontId="33" fillId="4" borderId="19" xfId="0" applyFont="1" applyFill="1" applyBorder="1" applyAlignment="1">
      <alignment horizontal="center" vertical="center" shrinkToFit="1"/>
    </xf>
    <xf numFmtId="0" fontId="33" fillId="4" borderId="13" xfId="0" applyFont="1" applyFill="1" applyBorder="1" applyAlignment="1" applyProtection="1">
      <alignment horizontal="center" vertical="center"/>
    </xf>
    <xf numFmtId="0" fontId="33" fillId="4" borderId="14" xfId="0" applyFont="1" applyFill="1" applyBorder="1" applyAlignment="1" applyProtection="1">
      <alignment horizontal="center" vertical="center"/>
    </xf>
    <xf numFmtId="178" fontId="33" fillId="4" borderId="14" xfId="0" applyNumberFormat="1" applyFont="1" applyFill="1" applyBorder="1" applyAlignment="1" applyProtection="1">
      <alignment horizontal="center" vertical="center" shrinkToFit="1"/>
    </xf>
    <xf numFmtId="181" fontId="32" fillId="4" borderId="14" xfId="0" applyNumberFormat="1" applyFont="1" applyFill="1" applyBorder="1" applyAlignment="1" applyProtection="1">
      <alignment horizontal="left" vertical="center" indent="1"/>
    </xf>
    <xf numFmtId="181" fontId="32" fillId="4" borderId="40" xfId="0" applyNumberFormat="1" applyFont="1" applyFill="1" applyBorder="1" applyAlignment="1" applyProtection="1">
      <alignment horizontal="left" vertical="center" indent="1"/>
    </xf>
    <xf numFmtId="0" fontId="32" fillId="4" borderId="13" xfId="0" applyFont="1" applyFill="1" applyBorder="1" applyAlignment="1" applyProtection="1">
      <alignment horizontal="center" vertical="center" shrinkToFit="1"/>
    </xf>
    <xf numFmtId="0" fontId="32" fillId="4" borderId="14" xfId="0" applyFont="1" applyFill="1" applyBorder="1" applyAlignment="1" applyProtection="1">
      <alignment horizontal="center" vertical="center" shrinkToFit="1"/>
    </xf>
    <xf numFmtId="0" fontId="33" fillId="4" borderId="14" xfId="0" applyFont="1" applyFill="1" applyBorder="1" applyAlignment="1" applyProtection="1">
      <alignment horizontal="center" vertical="center" shrinkToFit="1"/>
    </xf>
    <xf numFmtId="0" fontId="33" fillId="4" borderId="19" xfId="0" applyFont="1" applyFill="1" applyBorder="1" applyAlignment="1" applyProtection="1">
      <alignment horizontal="center" vertical="center" shrinkToFit="1"/>
    </xf>
    <xf numFmtId="0" fontId="33" fillId="4" borderId="8" xfId="0" applyFont="1" applyFill="1" applyBorder="1" applyAlignment="1">
      <alignment horizontal="center" vertical="center"/>
    </xf>
    <xf numFmtId="0" fontId="33" fillId="4" borderId="2" xfId="0" applyFont="1" applyFill="1" applyBorder="1" applyAlignment="1">
      <alignment horizontal="center" vertical="center"/>
    </xf>
    <xf numFmtId="0" fontId="33" fillId="0" borderId="112" xfId="0" applyFont="1" applyBorder="1" applyAlignment="1">
      <alignment horizontal="center" vertical="center"/>
    </xf>
    <xf numFmtId="0" fontId="33" fillId="0" borderId="36" xfId="0" applyFont="1" applyBorder="1" applyAlignment="1">
      <alignment horizontal="center" vertical="center"/>
    </xf>
    <xf numFmtId="0" fontId="32" fillId="4" borderId="36" xfId="0" applyFont="1" applyFill="1" applyBorder="1" applyAlignment="1" applyProtection="1">
      <alignment horizontal="center" vertical="center"/>
      <protection locked="0"/>
    </xf>
    <xf numFmtId="0" fontId="33" fillId="4" borderId="33" xfId="0" applyFont="1" applyFill="1" applyBorder="1" applyAlignment="1">
      <alignment horizontal="center" vertical="center"/>
    </xf>
    <xf numFmtId="0" fontId="33" fillId="4" borderId="33"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2" fillId="4" borderId="98" xfId="0" applyFont="1" applyFill="1" applyBorder="1" applyAlignment="1" applyProtection="1">
      <alignment horizontal="center" vertical="center"/>
      <protection locked="0"/>
    </xf>
    <xf numFmtId="0" fontId="32" fillId="4" borderId="83" xfId="0" applyFont="1" applyFill="1" applyBorder="1" applyAlignment="1" applyProtection="1">
      <alignment horizontal="center" vertical="center"/>
      <protection locked="0"/>
    </xf>
    <xf numFmtId="0" fontId="32" fillId="4" borderId="95" xfId="0" applyFont="1" applyFill="1" applyBorder="1" applyAlignment="1" applyProtection="1">
      <alignment horizontal="center" vertical="center"/>
      <protection locked="0"/>
    </xf>
    <xf numFmtId="0" fontId="32" fillId="4" borderId="115" xfId="0" applyFont="1" applyFill="1" applyBorder="1" applyAlignment="1" applyProtection="1">
      <alignment horizontal="center" vertical="center"/>
      <protection locked="0"/>
    </xf>
    <xf numFmtId="0" fontId="32" fillId="4" borderId="86" xfId="0" applyFont="1" applyFill="1" applyBorder="1" applyAlignment="1" applyProtection="1">
      <alignment horizontal="center" vertical="center"/>
      <protection locked="0"/>
    </xf>
    <xf numFmtId="0" fontId="32" fillId="4" borderId="116" xfId="0" applyFont="1" applyFill="1" applyBorder="1" applyAlignment="1" applyProtection="1">
      <alignment horizontal="center" vertical="center"/>
      <protection locked="0"/>
    </xf>
    <xf numFmtId="0" fontId="32" fillId="4" borderId="108" xfId="0" applyFont="1" applyFill="1" applyBorder="1" applyAlignment="1" applyProtection="1">
      <alignment horizontal="left" vertical="center" indent="1"/>
    </xf>
    <xf numFmtId="0" fontId="32" fillId="4" borderId="109" xfId="0" applyFont="1" applyFill="1" applyBorder="1" applyAlignment="1" applyProtection="1">
      <alignment horizontal="left" vertical="center" indent="1"/>
    </xf>
    <xf numFmtId="0" fontId="32" fillId="4" borderId="110" xfId="0" applyFont="1" applyFill="1" applyBorder="1" applyAlignment="1" applyProtection="1">
      <alignment horizontal="left" vertical="center" indent="1"/>
    </xf>
    <xf numFmtId="0" fontId="33" fillId="4" borderId="33" xfId="0" applyFont="1" applyFill="1" applyBorder="1" applyAlignment="1" applyProtection="1">
      <alignment horizontal="center" vertical="center"/>
    </xf>
    <xf numFmtId="0" fontId="32" fillId="4" borderId="33" xfId="0" applyFont="1" applyFill="1" applyBorder="1" applyAlignment="1" applyProtection="1">
      <alignment horizontal="left" vertical="center" indent="1"/>
    </xf>
    <xf numFmtId="0" fontId="32" fillId="4" borderId="90" xfId="0" applyFont="1" applyFill="1" applyBorder="1" applyAlignment="1" applyProtection="1">
      <alignment horizontal="left" vertical="center" indent="1"/>
    </xf>
    <xf numFmtId="0" fontId="33" fillId="0" borderId="25" xfId="0" applyFont="1" applyBorder="1" applyAlignment="1">
      <alignment horizontal="center" vertical="center"/>
    </xf>
    <xf numFmtId="0" fontId="33" fillId="0" borderId="4" xfId="0" applyFont="1" applyBorder="1" applyAlignment="1">
      <alignment horizontal="center" vertical="center"/>
    </xf>
    <xf numFmtId="0" fontId="33" fillId="0" borderId="3" xfId="0" applyFont="1" applyBorder="1" applyAlignment="1">
      <alignment horizontal="center" vertical="center"/>
    </xf>
    <xf numFmtId="0" fontId="33" fillId="0" borderId="102" xfId="0" applyFont="1" applyBorder="1" applyAlignment="1">
      <alignment horizontal="center" vertical="center"/>
    </xf>
    <xf numFmtId="0" fontId="33" fillId="0" borderId="103" xfId="0" applyFont="1" applyBorder="1" applyAlignment="1">
      <alignment horizontal="center" vertical="center"/>
    </xf>
    <xf numFmtId="0" fontId="33" fillId="0" borderId="96" xfId="0" applyFont="1" applyBorder="1" applyAlignment="1">
      <alignment horizontal="center" vertical="center"/>
    </xf>
    <xf numFmtId="0" fontId="33" fillId="0" borderId="93" xfId="0" applyFont="1" applyBorder="1" applyAlignment="1">
      <alignment horizontal="center" vertical="center"/>
    </xf>
    <xf numFmtId="0" fontId="33" fillId="0" borderId="105" xfId="0" applyFont="1" applyBorder="1" applyAlignment="1">
      <alignment horizontal="center" vertical="center"/>
    </xf>
    <xf numFmtId="0" fontId="33" fillId="0" borderId="5" xfId="0" applyFont="1" applyBorder="1" applyAlignment="1">
      <alignment horizontal="center" vertical="center"/>
    </xf>
    <xf numFmtId="183" fontId="32" fillId="4" borderId="13" xfId="0" applyNumberFormat="1" applyFont="1" applyFill="1" applyBorder="1" applyAlignment="1" applyProtection="1">
      <alignment horizontal="left" vertical="center" indent="1"/>
    </xf>
    <xf numFmtId="183" fontId="32" fillId="4" borderId="14" xfId="0" applyNumberFormat="1" applyFont="1" applyFill="1" applyBorder="1" applyAlignment="1" applyProtection="1">
      <alignment horizontal="left" vertical="center" indent="1"/>
    </xf>
    <xf numFmtId="183" fontId="32" fillId="4" borderId="19" xfId="0" applyNumberFormat="1" applyFont="1" applyFill="1" applyBorder="1" applyAlignment="1" applyProtection="1">
      <alignment horizontal="left" vertical="center" indent="1"/>
    </xf>
    <xf numFmtId="49" fontId="33" fillId="4" borderId="1" xfId="0" applyNumberFormat="1" applyFont="1" applyFill="1" applyBorder="1" applyAlignment="1" applyProtection="1">
      <alignment horizontal="center" vertical="center"/>
    </xf>
    <xf numFmtId="183" fontId="32" fillId="4" borderId="1" xfId="0" applyNumberFormat="1" applyFont="1" applyFill="1" applyBorder="1" applyAlignment="1" applyProtection="1">
      <alignment horizontal="left" vertical="center" indent="1"/>
    </xf>
    <xf numFmtId="183" fontId="32" fillId="4" borderId="44" xfId="0" applyNumberFormat="1" applyFont="1" applyFill="1" applyBorder="1" applyAlignment="1" applyProtection="1">
      <alignment horizontal="left" vertical="center" indent="1"/>
    </xf>
    <xf numFmtId="0" fontId="33" fillId="0" borderId="55" xfId="0" applyFont="1" applyBorder="1" applyAlignment="1">
      <alignment horizontal="center" vertical="center" shrinkToFit="1"/>
    </xf>
    <xf numFmtId="0" fontId="33" fillId="0" borderId="93" xfId="0" applyFont="1" applyBorder="1" applyAlignment="1">
      <alignment horizontal="center" vertical="center" shrinkToFit="1"/>
    </xf>
    <xf numFmtId="185" fontId="32" fillId="4" borderId="106" xfId="0" applyNumberFormat="1" applyFont="1" applyFill="1" applyBorder="1" applyAlignment="1" applyProtection="1">
      <alignment horizontal="left" vertical="center" indent="1"/>
      <protection locked="0"/>
    </xf>
    <xf numFmtId="185" fontId="32" fillId="4" borderId="52" xfId="0" applyNumberFormat="1" applyFont="1" applyFill="1" applyBorder="1" applyAlignment="1" applyProtection="1">
      <alignment horizontal="left" vertical="center" indent="1"/>
      <protection locked="0"/>
    </xf>
    <xf numFmtId="185" fontId="32" fillId="4" borderId="107" xfId="0" applyNumberFormat="1" applyFont="1" applyFill="1" applyBorder="1" applyAlignment="1" applyProtection="1">
      <alignment horizontal="left" vertical="center" indent="1"/>
      <protection locked="0"/>
    </xf>
    <xf numFmtId="49" fontId="33" fillId="4" borderId="93" xfId="0" applyNumberFormat="1" applyFont="1" applyFill="1" applyBorder="1" applyAlignment="1">
      <alignment horizontal="center" vertical="center"/>
    </xf>
    <xf numFmtId="49" fontId="33" fillId="4" borderId="56" xfId="0" applyNumberFormat="1" applyFont="1" applyFill="1" applyBorder="1" applyAlignment="1">
      <alignment horizontal="center" vertical="center"/>
    </xf>
    <xf numFmtId="0" fontId="34" fillId="0" borderId="0" xfId="0" applyFont="1" applyAlignment="1">
      <alignment horizontal="left" vertical="center"/>
    </xf>
    <xf numFmtId="0" fontId="33" fillId="0" borderId="94"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102" xfId="0" applyFont="1" applyBorder="1" applyAlignment="1">
      <alignment horizontal="center" vertical="center" wrapText="1"/>
    </xf>
    <xf numFmtId="0" fontId="33" fillId="0" borderId="0" xfId="0" applyFont="1" applyAlignment="1">
      <alignment horizontal="center" vertical="center" wrapText="1"/>
    </xf>
    <xf numFmtId="0" fontId="33" fillId="0" borderId="96" xfId="0" applyFont="1" applyBorder="1" applyAlignment="1">
      <alignment horizontal="center" vertical="center" wrapText="1"/>
    </xf>
    <xf numFmtId="0" fontId="33" fillId="0" borderId="93"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97" xfId="0" applyFont="1" applyBorder="1" applyAlignment="1">
      <alignment horizontal="center" vertical="center" wrapText="1"/>
    </xf>
    <xf numFmtId="0" fontId="33" fillId="0" borderId="104"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105" xfId="0" applyFont="1" applyBorder="1" applyAlignment="1">
      <alignment horizontal="center" vertical="center" wrapText="1"/>
    </xf>
    <xf numFmtId="0" fontId="33" fillId="0" borderId="98" xfId="0" applyFont="1" applyBorder="1" applyAlignment="1">
      <alignment horizontal="center" vertical="center"/>
    </xf>
    <xf numFmtId="0" fontId="33" fillId="0" borderId="83" xfId="0" applyFont="1" applyBorder="1" applyAlignment="1">
      <alignment horizontal="center" vertical="center"/>
    </xf>
    <xf numFmtId="0" fontId="33" fillId="0" borderId="97" xfId="0" applyFont="1" applyBorder="1" applyAlignment="1">
      <alignment horizontal="center" vertical="center"/>
    </xf>
    <xf numFmtId="0" fontId="33" fillId="0" borderId="104" xfId="0" applyFont="1" applyBorder="1" applyAlignment="1">
      <alignment horizontal="center" vertical="center"/>
    </xf>
    <xf numFmtId="0" fontId="33" fillId="0" borderId="8" xfId="0" applyFont="1" applyBorder="1" applyAlignment="1">
      <alignment horizontal="center" vertical="center"/>
    </xf>
    <xf numFmtId="0" fontId="32" fillId="0" borderId="98" xfId="0" applyFont="1" applyBorder="1" applyAlignment="1">
      <alignment horizontal="center" vertical="center"/>
    </xf>
    <xf numFmtId="0" fontId="32" fillId="0" borderId="83" xfId="0" applyFont="1" applyBorder="1" applyAlignment="1">
      <alignment horizontal="center" vertical="center"/>
    </xf>
    <xf numFmtId="182" fontId="32" fillId="0" borderId="83" xfId="0" applyNumberFormat="1" applyFont="1" applyBorder="1" applyAlignment="1" applyProtection="1">
      <alignment horizontal="left" vertical="center"/>
    </xf>
    <xf numFmtId="182" fontId="32" fillId="0" borderId="95" xfId="0" applyNumberFormat="1" applyFont="1" applyBorder="1" applyAlignment="1" applyProtection="1">
      <alignment horizontal="left" vertical="center"/>
    </xf>
    <xf numFmtId="0" fontId="32" fillId="0" borderId="104" xfId="0" applyNumberFormat="1" applyFont="1" applyBorder="1" applyAlignment="1" applyProtection="1">
      <alignment horizontal="left" vertical="center" indent="1" shrinkToFit="1"/>
    </xf>
    <xf numFmtId="0" fontId="32" fillId="0" borderId="0" xfId="0" applyNumberFormat="1" applyFont="1" applyAlignment="1" applyProtection="1">
      <alignment horizontal="left" vertical="center" indent="1" shrinkToFit="1"/>
    </xf>
    <xf numFmtId="0" fontId="32" fillId="0" borderId="49" xfId="0" applyNumberFormat="1" applyFont="1" applyBorder="1" applyAlignment="1" applyProtection="1">
      <alignment horizontal="left" vertical="center" indent="1" shrinkToFit="1"/>
    </xf>
    <xf numFmtId="49" fontId="32" fillId="0" borderId="8" xfId="0" applyNumberFormat="1" applyFont="1" applyBorder="1" applyAlignment="1" applyProtection="1">
      <alignment horizontal="right" vertical="center"/>
      <protection locked="0"/>
    </xf>
    <xf numFmtId="49" fontId="32" fillId="0" borderId="2" xfId="0" applyNumberFormat="1" applyFont="1" applyBorder="1" applyAlignment="1" applyProtection="1">
      <alignment horizontal="right" vertical="center"/>
      <protection locked="0"/>
    </xf>
    <xf numFmtId="183" fontId="32" fillId="0" borderId="2" xfId="0" applyNumberFormat="1" applyFont="1" applyBorder="1" applyAlignment="1" applyProtection="1">
      <alignment horizontal="left" vertical="center" indent="1"/>
    </xf>
    <xf numFmtId="183" fontId="32" fillId="0" borderId="46" xfId="0" applyNumberFormat="1" applyFont="1" applyBorder="1" applyAlignment="1" applyProtection="1">
      <alignment horizontal="left" vertical="center" indent="1"/>
    </xf>
    <xf numFmtId="0" fontId="33" fillId="0" borderId="55" xfId="0" applyFont="1" applyBorder="1" applyAlignment="1">
      <alignment horizontal="center" vertical="center"/>
    </xf>
    <xf numFmtId="0" fontId="32" fillId="0" borderId="106" xfId="0" applyNumberFormat="1" applyFont="1" applyBorder="1" applyAlignment="1" applyProtection="1">
      <alignment horizontal="left" vertical="center" indent="1" shrinkToFit="1"/>
    </xf>
    <xf numFmtId="0" fontId="32" fillId="0" borderId="52" xfId="0" applyNumberFormat="1" applyFont="1" applyBorder="1" applyAlignment="1" applyProtection="1">
      <alignment horizontal="left" vertical="center" indent="1" shrinkToFit="1"/>
    </xf>
    <xf numFmtId="0" fontId="32" fillId="0" borderId="107" xfId="0" applyNumberFormat="1" applyFont="1" applyBorder="1" applyAlignment="1" applyProtection="1">
      <alignment horizontal="left" vertical="center" indent="1" shrinkToFit="1"/>
    </xf>
    <xf numFmtId="0" fontId="33" fillId="0" borderId="106" xfId="0" applyFont="1" applyBorder="1" applyAlignment="1">
      <alignment horizontal="center" vertical="center"/>
    </xf>
    <xf numFmtId="0" fontId="33" fillId="0" borderId="52" xfId="0" applyFont="1" applyBorder="1" applyAlignment="1">
      <alignment horizontal="center" vertical="center"/>
    </xf>
    <xf numFmtId="0" fontId="33" fillId="0" borderId="107" xfId="0" applyFont="1" applyBorder="1" applyAlignment="1">
      <alignment horizontal="center" vertical="center"/>
    </xf>
    <xf numFmtId="0" fontId="33" fillId="0" borderId="106" xfId="0" applyFont="1" applyBorder="1" applyAlignment="1" applyProtection="1">
      <alignment horizontal="center" vertical="center" shrinkToFit="1"/>
    </xf>
    <xf numFmtId="0" fontId="33" fillId="0" borderId="52" xfId="0" applyFont="1" applyBorder="1" applyAlignment="1" applyProtection="1">
      <alignment horizontal="center" vertical="center" shrinkToFit="1"/>
    </xf>
    <xf numFmtId="0" fontId="33" fillId="0" borderId="111" xfId="0" applyFont="1" applyBorder="1" applyAlignment="1" applyProtection="1">
      <alignment horizontal="center" vertical="center" shrinkToFit="1"/>
    </xf>
    <xf numFmtId="0" fontId="33" fillId="0" borderId="94" xfId="0" applyFont="1" applyBorder="1" applyAlignment="1">
      <alignment horizontal="center" vertical="center"/>
    </xf>
    <xf numFmtId="0" fontId="33" fillId="0" borderId="108" xfId="0" applyFont="1" applyBorder="1" applyAlignment="1">
      <alignment horizontal="center" vertical="center"/>
    </xf>
    <xf numFmtId="0" fontId="33" fillId="0" borderId="109" xfId="0" applyFont="1" applyBorder="1" applyAlignment="1">
      <alignment horizontal="center" vertical="center"/>
    </xf>
    <xf numFmtId="184" fontId="37" fillId="0" borderId="5" xfId="0" applyNumberFormat="1" applyFont="1" applyBorder="1" applyAlignment="1">
      <alignment horizontal="right" vertical="center" shrinkToFit="1"/>
    </xf>
    <xf numFmtId="184" fontId="37" fillId="0" borderId="6" xfId="0" applyNumberFormat="1" applyFont="1" applyBorder="1" applyAlignment="1">
      <alignment horizontal="right" vertical="center" shrinkToFit="1"/>
    </xf>
    <xf numFmtId="184" fontId="37" fillId="0" borderId="104" xfId="0" applyNumberFormat="1" applyFont="1" applyBorder="1" applyAlignment="1">
      <alignment horizontal="right" vertical="center" shrinkToFit="1"/>
    </xf>
    <xf numFmtId="184" fontId="37" fillId="0" borderId="0" xfId="0" applyNumberFormat="1" applyFont="1" applyAlignment="1">
      <alignment horizontal="right" vertical="center" shrinkToFit="1"/>
    </xf>
    <xf numFmtId="184" fontId="37" fillId="0" borderId="55" xfId="0" applyNumberFormat="1" applyFont="1" applyBorder="1" applyAlignment="1">
      <alignment horizontal="right" vertical="center" shrinkToFit="1"/>
    </xf>
    <xf numFmtId="184" fontId="37" fillId="0" borderId="93" xfId="0" applyNumberFormat="1" applyFont="1" applyBorder="1" applyAlignment="1">
      <alignment horizontal="right" vertical="center" shrinkToFit="1"/>
    </xf>
    <xf numFmtId="0" fontId="33" fillId="0" borderId="101" xfId="0" applyFont="1" applyBorder="1" applyAlignment="1">
      <alignment horizontal="center" vertical="center"/>
    </xf>
    <xf numFmtId="0" fontId="33" fillId="0" borderId="49" xfId="0" applyFont="1" applyBorder="1" applyAlignment="1">
      <alignment horizontal="center" vertical="center"/>
    </xf>
    <xf numFmtId="0" fontId="33" fillId="0" borderId="56"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6" fillId="0" borderId="6" xfId="0" applyFont="1" applyBorder="1" applyAlignment="1">
      <alignment horizontal="center" vertical="center"/>
    </xf>
    <xf numFmtId="0" fontId="36" fillId="0" borderId="0" xfId="0" applyFont="1" applyAlignment="1">
      <alignment horizontal="center" vertical="center"/>
    </xf>
    <xf numFmtId="0" fontId="36" fillId="0" borderId="93" xfId="0" applyFont="1" applyBorder="1" applyAlignment="1">
      <alignment horizontal="center" vertical="center"/>
    </xf>
    <xf numFmtId="0" fontId="32" fillId="0" borderId="6" xfId="0" applyFont="1" applyBorder="1" applyAlignment="1" applyProtection="1">
      <alignment horizontal="center" vertical="center"/>
    </xf>
    <xf numFmtId="0" fontId="32" fillId="0" borderId="0" xfId="0" applyFont="1" applyAlignment="1" applyProtection="1">
      <alignment horizontal="center" vertical="center"/>
    </xf>
    <xf numFmtId="0" fontId="32" fillId="0" borderId="93" xfId="0" applyFont="1" applyBorder="1" applyAlignment="1" applyProtection="1">
      <alignment horizontal="center" vertical="center"/>
    </xf>
    <xf numFmtId="3" fontId="36" fillId="0" borderId="104" xfId="0" applyNumberFormat="1" applyFont="1" applyBorder="1" applyAlignment="1">
      <alignment horizontal="center" vertical="center"/>
    </xf>
    <xf numFmtId="186" fontId="32" fillId="0" borderId="0" xfId="0" applyNumberFormat="1" applyFont="1" applyAlignment="1" applyProtection="1">
      <alignment horizontal="center" vertical="center"/>
    </xf>
    <xf numFmtId="3" fontId="36" fillId="0" borderId="55" xfId="0" applyNumberFormat="1" applyFont="1" applyBorder="1" applyAlignment="1">
      <alignment horizontal="center" vertical="center"/>
    </xf>
    <xf numFmtId="186" fontId="32" fillId="0" borderId="93" xfId="0" applyNumberFormat="1" applyFont="1" applyBorder="1" applyAlignment="1" applyProtection="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3" fontId="36" fillId="0" borderId="61" xfId="0" applyNumberFormat="1" applyFont="1" applyBorder="1" applyAlignment="1">
      <alignment horizontal="center" vertical="center"/>
    </xf>
    <xf numFmtId="0" fontId="36" fillId="0" borderId="102" xfId="0" applyFont="1" applyBorder="1" applyAlignment="1">
      <alignment horizontal="center" vertical="center"/>
    </xf>
    <xf numFmtId="0" fontId="36" fillId="0" borderId="96" xfId="0" applyFont="1" applyBorder="1" applyAlignment="1">
      <alignment horizontal="center" vertical="center"/>
    </xf>
    <xf numFmtId="0" fontId="32" fillId="0" borderId="13" xfId="0" applyFont="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19" xfId="0" applyFont="1" applyBorder="1" applyAlignment="1" applyProtection="1">
      <alignment horizontal="center" vertical="center"/>
    </xf>
    <xf numFmtId="0" fontId="33" fillId="0" borderId="6" xfId="0" applyFont="1" applyBorder="1" applyAlignment="1">
      <alignment horizontal="center" vertical="center" textRotation="255" shrinkToFit="1"/>
    </xf>
    <xf numFmtId="0" fontId="33" fillId="0" borderId="0" xfId="0" applyFont="1" applyAlignment="1">
      <alignment horizontal="center" vertical="center" textRotation="255" shrinkToFit="1"/>
    </xf>
    <xf numFmtId="0" fontId="33" fillId="0" borderId="93" xfId="0" applyFont="1" applyBorder="1" applyAlignment="1">
      <alignment horizontal="center" vertical="center" textRotation="255" shrinkToFit="1"/>
    </xf>
    <xf numFmtId="49" fontId="32" fillId="0" borderId="5" xfId="0" applyNumberFormat="1" applyFont="1" applyBorder="1" applyAlignment="1">
      <alignment horizontal="center" vertical="center"/>
    </xf>
    <xf numFmtId="49" fontId="32" fillId="0" borderId="6" xfId="0" applyNumberFormat="1" applyFont="1" applyBorder="1" applyAlignment="1">
      <alignment horizontal="center" vertical="center"/>
    </xf>
    <xf numFmtId="182" fontId="32" fillId="0" borderId="6" xfId="0" applyNumberFormat="1" applyFont="1" applyBorder="1" applyAlignment="1" applyProtection="1">
      <alignment horizontal="left" vertical="center"/>
    </xf>
    <xf numFmtId="182" fontId="32" fillId="0" borderId="101" xfId="0" applyNumberFormat="1" applyFont="1" applyBorder="1" applyAlignment="1" applyProtection="1">
      <alignment horizontal="left" vertical="center"/>
    </xf>
    <xf numFmtId="0" fontId="35" fillId="0" borderId="1" xfId="0" applyFont="1" applyBorder="1" applyAlignment="1">
      <alignment horizontal="center" vertical="center"/>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108" xfId="0" applyFont="1" applyBorder="1" applyAlignment="1">
      <alignment horizontal="center" vertical="center"/>
    </xf>
    <xf numFmtId="0" fontId="33" fillId="0" borderId="110" xfId="0" applyFont="1" applyBorder="1" applyAlignment="1">
      <alignment horizontal="center" vertical="center"/>
    </xf>
    <xf numFmtId="0" fontId="32" fillId="0" borderId="104" xfId="0" applyNumberFormat="1" applyFont="1" applyBorder="1" applyAlignment="1" applyProtection="1">
      <alignment horizontal="left" vertical="center" indent="1"/>
    </xf>
    <xf numFmtId="0" fontId="32" fillId="0" borderId="0" xfId="0" applyNumberFormat="1" applyFont="1" applyAlignment="1" applyProtection="1">
      <alignment horizontal="left" vertical="center" indent="1"/>
    </xf>
    <xf numFmtId="0" fontId="32" fillId="0" borderId="49" xfId="0" applyNumberFormat="1" applyFont="1" applyBorder="1" applyAlignment="1" applyProtection="1">
      <alignment horizontal="left" vertical="center" indent="1"/>
    </xf>
    <xf numFmtId="0" fontId="33" fillId="4" borderId="106" xfId="0" applyFont="1" applyFill="1" applyBorder="1" applyAlignment="1" applyProtection="1">
      <alignment horizontal="center" vertical="center"/>
      <protection locked="0"/>
    </xf>
    <xf numFmtId="0" fontId="33" fillId="4" borderId="52" xfId="0" applyFont="1" applyFill="1" applyBorder="1" applyAlignment="1" applyProtection="1">
      <alignment horizontal="center" vertical="center"/>
      <protection locked="0"/>
    </xf>
    <xf numFmtId="0" fontId="33" fillId="4" borderId="52" xfId="0" applyFont="1" applyFill="1" applyBorder="1" applyAlignment="1">
      <alignment horizontal="center" vertical="center"/>
    </xf>
    <xf numFmtId="0" fontId="33" fillId="4" borderId="107" xfId="0" applyFont="1" applyFill="1" applyBorder="1" applyAlignment="1" applyProtection="1">
      <alignment horizontal="center" vertical="center"/>
      <protection locked="0"/>
    </xf>
    <xf numFmtId="49" fontId="32" fillId="0" borderId="55" xfId="0" applyNumberFormat="1" applyFont="1" applyBorder="1" applyAlignment="1">
      <alignment horizontal="right" vertical="center"/>
    </xf>
    <xf numFmtId="49" fontId="32" fillId="0" borderId="93" xfId="0" applyNumberFormat="1" applyFont="1" applyBorder="1" applyAlignment="1">
      <alignment horizontal="right" vertical="center"/>
    </xf>
    <xf numFmtId="183" fontId="32" fillId="0" borderId="93" xfId="0" applyNumberFormat="1" applyFont="1" applyBorder="1" applyAlignment="1" applyProtection="1">
      <alignment horizontal="left" vertical="center" indent="1"/>
      <protection locked="0"/>
    </xf>
    <xf numFmtId="183" fontId="32" fillId="0" borderId="56" xfId="0" applyNumberFormat="1" applyFont="1" applyBorder="1" applyAlignment="1" applyProtection="1">
      <alignment horizontal="left" vertical="center" indent="1"/>
      <protection locked="0"/>
    </xf>
    <xf numFmtId="0" fontId="33" fillId="4" borderId="2" xfId="0" applyFont="1" applyFill="1" applyBorder="1" applyAlignment="1">
      <alignment horizontal="left" vertical="center"/>
    </xf>
    <xf numFmtId="0" fontId="33" fillId="4" borderId="46" xfId="0" applyFont="1" applyFill="1" applyBorder="1" applyAlignment="1">
      <alignment horizontal="left" vertical="center"/>
    </xf>
    <xf numFmtId="0" fontId="32" fillId="4" borderId="8" xfId="0" applyNumberFormat="1" applyFont="1" applyFill="1" applyBorder="1" applyAlignment="1" applyProtection="1">
      <alignment horizontal="left" vertical="center" indent="1"/>
    </xf>
    <xf numFmtId="0" fontId="32" fillId="4" borderId="2" xfId="0" applyNumberFormat="1" applyFont="1" applyFill="1" applyBorder="1" applyAlignment="1" applyProtection="1">
      <alignment horizontal="left" vertical="center" indent="1"/>
    </xf>
    <xf numFmtId="0" fontId="33" fillId="0" borderId="1" xfId="0" applyFont="1" applyBorder="1" applyAlignment="1">
      <alignment horizontal="center" vertical="center" wrapText="1"/>
    </xf>
    <xf numFmtId="0" fontId="32" fillId="0" borderId="5" xfId="0" applyFont="1" applyBorder="1" applyAlignment="1" applyProtection="1">
      <alignment horizontal="center" vertical="center" shrinkToFit="1"/>
    </xf>
    <xf numFmtId="0" fontId="32" fillId="0" borderId="6" xfId="0" applyFont="1" applyBorder="1" applyAlignment="1" applyProtection="1">
      <alignment horizontal="center" vertical="center" shrinkToFit="1"/>
    </xf>
    <xf numFmtId="0" fontId="32" fillId="0" borderId="8" xfId="0" applyFont="1" applyBorder="1" applyAlignment="1" applyProtection="1">
      <alignment horizontal="center" vertical="center" shrinkToFit="1"/>
    </xf>
    <xf numFmtId="0" fontId="32" fillId="0" borderId="2" xfId="0" applyFont="1" applyBorder="1" applyAlignment="1" applyProtection="1">
      <alignment horizontal="center" vertical="center" shrinkToFit="1"/>
    </xf>
    <xf numFmtId="0" fontId="33" fillId="0" borderId="6" xfId="0" applyFont="1" applyBorder="1" applyAlignment="1" applyProtection="1">
      <alignment horizontal="center" vertical="center" shrinkToFit="1"/>
    </xf>
    <xf numFmtId="0" fontId="33" fillId="0" borderId="7" xfId="0" applyFont="1" applyBorder="1" applyAlignment="1" applyProtection="1">
      <alignment horizontal="center" vertical="center" shrinkToFit="1"/>
    </xf>
    <xf numFmtId="0" fontId="33" fillId="0" borderId="2" xfId="0" applyFont="1" applyBorder="1" applyAlignment="1" applyProtection="1">
      <alignment horizontal="center" vertical="center" shrinkToFit="1"/>
    </xf>
    <xf numFmtId="0" fontId="33" fillId="0" borderId="9" xfId="0" applyFont="1" applyBorder="1" applyAlignment="1" applyProtection="1">
      <alignment horizontal="center" vertical="center" shrinkToFit="1"/>
    </xf>
    <xf numFmtId="0" fontId="33" fillId="4" borderId="36" xfId="0" applyFont="1" applyFill="1" applyBorder="1" applyAlignment="1">
      <alignment horizontal="center" vertical="center"/>
    </xf>
    <xf numFmtId="0" fontId="33" fillId="4" borderId="98" xfId="0" applyFont="1" applyFill="1" applyBorder="1" applyAlignment="1">
      <alignment horizontal="center" vertical="center"/>
    </xf>
    <xf numFmtId="49" fontId="32" fillId="4" borderId="97" xfId="0" applyNumberFormat="1" applyFont="1" applyFill="1" applyBorder="1" applyAlignment="1" applyProtection="1">
      <alignment horizontal="left" vertical="center"/>
      <protection locked="0"/>
    </xf>
    <xf numFmtId="49" fontId="32" fillId="4" borderId="36" xfId="0" applyNumberFormat="1" applyFont="1" applyFill="1" applyBorder="1" applyAlignment="1" applyProtection="1">
      <alignment horizontal="left" vertical="center"/>
      <protection locked="0"/>
    </xf>
    <xf numFmtId="49" fontId="32" fillId="4" borderId="99" xfId="0" applyNumberFormat="1" applyFont="1" applyFill="1" applyBorder="1" applyAlignment="1" applyProtection="1">
      <alignment horizontal="left" vertical="center"/>
      <protection locked="0"/>
    </xf>
    <xf numFmtId="49" fontId="33" fillId="4" borderId="0" xfId="0" applyNumberFormat="1" applyFont="1" applyFill="1" applyAlignment="1">
      <alignment horizontal="center" vertical="center"/>
    </xf>
    <xf numFmtId="182" fontId="32" fillId="4" borderId="0" xfId="0" applyNumberFormat="1" applyFont="1" applyFill="1" applyAlignment="1" applyProtection="1">
      <alignment horizontal="left" vertical="center"/>
    </xf>
    <xf numFmtId="0" fontId="32" fillId="4" borderId="0" xfId="0" applyNumberFormat="1" applyFont="1" applyFill="1" applyAlignment="1" applyProtection="1">
      <alignment horizontal="left" vertical="center" wrapText="1"/>
    </xf>
    <xf numFmtId="0" fontId="32" fillId="4" borderId="0" xfId="0" applyNumberFormat="1" applyFont="1" applyFill="1" applyAlignment="1" applyProtection="1">
      <alignment horizontal="left" vertical="center"/>
    </xf>
    <xf numFmtId="0" fontId="37" fillId="0" borderId="93" xfId="0" applyFont="1" applyBorder="1" applyAlignment="1">
      <alignment horizontal="left" vertical="center" shrinkToFit="1"/>
    </xf>
    <xf numFmtId="0" fontId="37" fillId="0" borderId="93" xfId="0" applyFont="1" applyBorder="1" applyAlignment="1" applyProtection="1">
      <alignment horizontal="center" vertical="center" shrinkToFit="1"/>
      <protection locked="0"/>
    </xf>
    <xf numFmtId="0" fontId="30" fillId="4" borderId="0" xfId="0" applyFont="1" applyFill="1" applyAlignment="1">
      <alignment horizontal="center" vertical="center" shrinkToFit="1"/>
    </xf>
    <xf numFmtId="0" fontId="30" fillId="4" borderId="0" xfId="0" applyFont="1" applyFill="1" applyAlignment="1">
      <alignment horizontal="left" vertical="center" shrinkToFit="1"/>
    </xf>
    <xf numFmtId="0" fontId="37" fillId="0" borderId="93" xfId="0" applyFont="1" applyBorder="1" applyAlignment="1">
      <alignment horizontal="center" vertical="center" shrinkToFit="1"/>
    </xf>
    <xf numFmtId="0" fontId="32" fillId="4" borderId="2" xfId="0" applyFont="1" applyFill="1" applyBorder="1" applyAlignment="1" applyProtection="1">
      <alignment horizontal="center" vertical="center" shrinkToFit="1"/>
      <protection locked="0"/>
    </xf>
    <xf numFmtId="177" fontId="33" fillId="0" borderId="0" xfId="0" applyNumberFormat="1" applyFont="1" applyAlignment="1">
      <alignment horizontal="center" vertical="center"/>
    </xf>
    <xf numFmtId="177" fontId="32" fillId="0" borderId="0" xfId="0" applyNumberFormat="1" applyFont="1" applyAlignment="1" applyProtection="1">
      <alignment horizontal="center" vertical="center"/>
    </xf>
    <xf numFmtId="0" fontId="31" fillId="0" borderId="2" xfId="0" applyFont="1" applyBorder="1" applyAlignment="1">
      <alignment horizontal="center" vertical="center" shrinkToFit="1"/>
    </xf>
    <xf numFmtId="0" fontId="30" fillId="0" borderId="0" xfId="0" applyFont="1" applyAlignment="1">
      <alignment horizontal="center" vertical="center" shrinkToFit="1"/>
    </xf>
    <xf numFmtId="0" fontId="30" fillId="4" borderId="0" xfId="0" applyFont="1" applyFill="1" applyAlignment="1" applyProtection="1">
      <alignment horizontal="center" vertical="center" shrinkToFit="1"/>
      <protection locked="0"/>
    </xf>
    <xf numFmtId="49" fontId="32" fillId="4" borderId="0" xfId="0" applyNumberFormat="1" applyFont="1" applyFill="1" applyAlignment="1" applyProtection="1">
      <alignment horizontal="center" vertical="center" shrinkToFit="1"/>
      <protection locked="0"/>
    </xf>
    <xf numFmtId="183" fontId="32" fillId="4" borderId="0" xfId="0" applyNumberFormat="1" applyFont="1" applyFill="1" applyAlignment="1" applyProtection="1">
      <alignment horizontal="left" vertical="center"/>
    </xf>
    <xf numFmtId="0" fontId="39" fillId="4" borderId="34" xfId="0" applyFont="1" applyFill="1" applyBorder="1" applyAlignment="1" applyProtection="1">
      <alignment horizontal="center" vertical="top" wrapText="1"/>
      <protection locked="0"/>
    </xf>
    <xf numFmtId="0" fontId="39" fillId="4" borderId="1" xfId="0" applyFont="1" applyFill="1" applyBorder="1" applyAlignment="1" applyProtection="1">
      <alignment horizontal="center" vertical="top" wrapText="1"/>
      <protection locked="0"/>
    </xf>
    <xf numFmtId="0" fontId="39" fillId="4" borderId="11" xfId="0" applyFont="1" applyFill="1" applyBorder="1" applyAlignment="1" applyProtection="1">
      <alignment horizontal="center" vertical="top" wrapText="1"/>
      <protection locked="0"/>
    </xf>
    <xf numFmtId="0" fontId="39" fillId="4" borderId="121" xfId="0" applyFont="1" applyFill="1" applyBorder="1" applyAlignment="1" applyProtection="1">
      <alignment horizontal="center" vertical="top" wrapText="1"/>
      <protection locked="0"/>
    </xf>
    <xf numFmtId="0" fontId="39" fillId="4" borderId="44" xfId="0" applyFont="1" applyFill="1" applyBorder="1" applyAlignment="1" applyProtection="1">
      <alignment horizontal="center" vertical="top" wrapText="1"/>
      <protection locked="0"/>
    </xf>
    <xf numFmtId="0" fontId="33" fillId="0" borderId="34" xfId="0" applyFont="1" applyBorder="1" applyAlignment="1">
      <alignment horizontal="center" vertical="center" textRotation="255" shrinkToFit="1"/>
    </xf>
    <xf numFmtId="0" fontId="33" fillId="0" borderId="91" xfId="0" applyFont="1" applyBorder="1" applyAlignment="1">
      <alignment horizontal="center" vertical="center" textRotation="255" shrinkToFit="1"/>
    </xf>
    <xf numFmtId="0" fontId="33" fillId="4" borderId="5" xfId="0" applyFont="1" applyFill="1" applyBorder="1" applyAlignment="1">
      <alignment horizontal="left" vertical="center" wrapText="1"/>
    </xf>
    <xf numFmtId="0" fontId="33" fillId="4" borderId="104" xfId="0" applyFont="1" applyFill="1" applyBorder="1" applyAlignment="1">
      <alignment horizontal="left" vertical="center" wrapText="1"/>
    </xf>
    <xf numFmtId="0" fontId="39" fillId="4" borderId="6" xfId="0" applyFont="1" applyFill="1" applyBorder="1" applyAlignment="1" applyProtection="1">
      <alignment horizontal="center" vertical="center" wrapText="1"/>
      <protection locked="0"/>
    </xf>
    <xf numFmtId="0" fontId="39" fillId="4" borderId="0" xfId="0" applyFont="1" applyFill="1" applyAlignment="1" applyProtection="1">
      <alignment horizontal="center" vertical="center" wrapText="1"/>
      <protection locked="0"/>
    </xf>
    <xf numFmtId="0" fontId="33" fillId="4" borderId="6" xfId="0" applyFont="1" applyFill="1" applyBorder="1" applyAlignment="1">
      <alignment horizontal="left" vertical="center" wrapText="1"/>
    </xf>
    <xf numFmtId="0" fontId="33" fillId="4" borderId="0" xfId="0" applyFont="1" applyFill="1" applyAlignment="1">
      <alignment horizontal="left" vertical="center" wrapText="1"/>
    </xf>
    <xf numFmtId="0" fontId="33" fillId="0" borderId="7" xfId="0" applyFont="1" applyBorder="1" applyAlignment="1">
      <alignment horizontal="left" vertical="center" wrapText="1"/>
    </xf>
    <xf numFmtId="0" fontId="33" fillId="0" borderId="103" xfId="0" applyFont="1" applyBorder="1" applyAlignment="1">
      <alignment horizontal="left" vertical="center" wrapText="1"/>
    </xf>
    <xf numFmtId="0" fontId="33" fillId="0" borderId="3" xfId="0" applyFont="1" applyBorder="1" applyAlignment="1">
      <alignment horizontal="center" vertical="center" wrapText="1"/>
    </xf>
    <xf numFmtId="0" fontId="33" fillId="0" borderId="120" xfId="0" applyFont="1" applyBorder="1" applyAlignment="1">
      <alignment horizontal="center" vertical="center" wrapText="1"/>
    </xf>
    <xf numFmtId="0" fontId="33" fillId="4" borderId="104" xfId="0" applyFont="1" applyFill="1" applyBorder="1" applyAlignment="1" applyProtection="1">
      <alignment horizontal="center" vertical="center" wrapText="1"/>
      <protection locked="0"/>
    </xf>
    <xf numFmtId="0" fontId="33" fillId="4" borderId="49" xfId="0" applyFont="1" applyFill="1" applyBorder="1" applyAlignment="1" applyProtection="1">
      <alignment horizontal="center" vertical="center" wrapText="1"/>
      <protection locked="0"/>
    </xf>
    <xf numFmtId="0" fontId="39" fillId="4" borderId="93" xfId="0" applyFont="1" applyFill="1" applyBorder="1" applyAlignment="1" applyProtection="1">
      <alignment horizontal="center" vertical="center" wrapText="1"/>
      <protection locked="0"/>
    </xf>
    <xf numFmtId="0" fontId="32" fillId="0" borderId="0" xfId="0" applyFont="1" applyAlignment="1">
      <alignment horizontal="center" vertical="center"/>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1" xfId="0" applyFont="1" applyBorder="1" applyAlignment="1">
      <alignment horizontal="center" vertical="center" wrapText="1"/>
    </xf>
    <xf numFmtId="0" fontId="64" fillId="0" borderId="33" xfId="0" applyFont="1" applyBorder="1" applyAlignment="1" applyProtection="1">
      <alignment horizontal="center" vertical="center" wrapText="1"/>
    </xf>
    <xf numFmtId="0" fontId="64" fillId="0" borderId="1" xfId="0" applyFont="1" applyBorder="1" applyAlignment="1" applyProtection="1">
      <alignment horizontal="center" vertical="center" wrapText="1"/>
    </xf>
    <xf numFmtId="0" fontId="64" fillId="0" borderId="44" xfId="0" applyFont="1" applyBorder="1" applyAlignment="1" applyProtection="1">
      <alignment horizontal="center" vertical="center" shrinkToFit="1"/>
    </xf>
    <xf numFmtId="182" fontId="64" fillId="0" borderId="6" xfId="0" applyNumberFormat="1" applyFont="1" applyBorder="1" applyAlignment="1" applyProtection="1">
      <alignment horizontal="left" vertical="center"/>
    </xf>
    <xf numFmtId="182" fontId="64" fillId="0" borderId="101" xfId="0" applyNumberFormat="1" applyFont="1" applyBorder="1" applyAlignment="1" applyProtection="1">
      <alignment horizontal="left" vertical="center"/>
    </xf>
    <xf numFmtId="0" fontId="64" fillId="0" borderId="10" xfId="0" applyFont="1" applyBorder="1" applyAlignment="1" applyProtection="1">
      <alignment horizontal="left" vertical="center" indent="1" shrinkToFit="1"/>
    </xf>
    <xf numFmtId="0" fontId="64" fillId="0" borderId="122" xfId="0" applyFont="1" applyBorder="1" applyAlignment="1" applyProtection="1">
      <alignment horizontal="left" vertical="center" indent="1" shrinkToFit="1"/>
    </xf>
    <xf numFmtId="183" fontId="64" fillId="0" borderId="2" xfId="0" applyNumberFormat="1" applyFont="1" applyBorder="1" applyAlignment="1" applyProtection="1">
      <alignment horizontal="left" vertical="center"/>
    </xf>
    <xf numFmtId="183" fontId="64" fillId="0" borderId="46" xfId="0" applyNumberFormat="1" applyFont="1" applyBorder="1" applyAlignment="1" applyProtection="1">
      <alignment horizontal="left" vertical="center"/>
    </xf>
    <xf numFmtId="0" fontId="41" fillId="4" borderId="179" xfId="0" applyFont="1" applyFill="1" applyBorder="1" applyAlignment="1" applyProtection="1">
      <alignment horizontal="center" vertical="center"/>
    </xf>
    <xf numFmtId="0" fontId="41" fillId="4" borderId="137" xfId="0" applyFont="1" applyFill="1" applyBorder="1" applyAlignment="1" applyProtection="1">
      <alignment horizontal="center" vertical="center"/>
    </xf>
    <xf numFmtId="0" fontId="41" fillId="4" borderId="180" xfId="0" applyFont="1" applyFill="1" applyBorder="1" applyAlignment="1" applyProtection="1">
      <alignment horizontal="center" vertical="center"/>
    </xf>
    <xf numFmtId="0" fontId="41" fillId="0" borderId="117" xfId="0" applyFont="1" applyBorder="1" applyAlignment="1" applyProtection="1">
      <alignment horizontal="center" vertical="center"/>
    </xf>
    <xf numFmtId="0" fontId="41" fillId="0" borderId="88" xfId="0" applyFont="1" applyBorder="1" applyAlignment="1" applyProtection="1">
      <alignment horizontal="center" vertical="center"/>
    </xf>
    <xf numFmtId="0" fontId="41" fillId="0" borderId="181" xfId="0" applyFont="1" applyBorder="1" applyAlignment="1" applyProtection="1">
      <alignment horizontal="center" vertical="center"/>
    </xf>
    <xf numFmtId="0" fontId="41" fillId="0" borderId="8" xfId="0" applyFont="1" applyBorder="1" applyAlignment="1" applyProtection="1">
      <alignment horizontal="center" vertical="center"/>
    </xf>
    <xf numFmtId="0" fontId="41" fillId="0" borderId="2" xfId="0" applyFont="1" applyBorder="1" applyAlignment="1" applyProtection="1">
      <alignment horizontal="center" vertical="center"/>
    </xf>
    <xf numFmtId="0" fontId="41" fillId="0" borderId="182" xfId="0" applyFont="1" applyBorder="1" applyAlignment="1" applyProtection="1">
      <alignment horizontal="center" vertical="center"/>
    </xf>
    <xf numFmtId="0" fontId="41" fillId="0" borderId="102" xfId="0" applyFont="1" applyBorder="1" applyAlignment="1">
      <alignment horizontal="center" vertical="center"/>
    </xf>
    <xf numFmtId="0" fontId="41" fillId="0" borderId="0" xfId="0" applyFont="1" applyAlignment="1">
      <alignment horizontal="center" vertical="center"/>
    </xf>
    <xf numFmtId="0" fontId="41" fillId="0" borderId="49" xfId="0" applyFont="1" applyBorder="1" applyAlignment="1">
      <alignment horizontal="center" vertical="center"/>
    </xf>
    <xf numFmtId="0" fontId="41" fillId="0" borderId="35" xfId="0" applyFont="1" applyBorder="1" applyAlignment="1">
      <alignment horizontal="center" vertical="center"/>
    </xf>
    <xf numFmtId="0" fontId="41" fillId="0" borderId="14" xfId="0" applyFont="1" applyBorder="1" applyAlignment="1">
      <alignment horizontal="center" vertical="center"/>
    </xf>
    <xf numFmtId="0" fontId="41" fillId="0" borderId="19" xfId="0" applyFont="1" applyBorder="1" applyAlignment="1">
      <alignment horizontal="center" vertical="center"/>
    </xf>
    <xf numFmtId="0" fontId="41" fillId="0" borderId="13" xfId="0" applyFont="1" applyBorder="1" applyAlignment="1">
      <alignment horizontal="center" vertical="center"/>
    </xf>
    <xf numFmtId="0" fontId="41" fillId="0" borderId="40" xfId="0" applyFont="1" applyBorder="1" applyAlignment="1">
      <alignment horizontal="center" vertical="center"/>
    </xf>
    <xf numFmtId="0" fontId="41" fillId="4" borderId="136" xfId="0" applyFont="1" applyFill="1" applyBorder="1" applyAlignment="1" applyProtection="1">
      <alignment horizontal="center" vertical="center"/>
      <protection locked="0"/>
    </xf>
    <xf numFmtId="0" fontId="41" fillId="4" borderId="137" xfId="0" applyFont="1" applyFill="1" applyBorder="1" applyAlignment="1" applyProtection="1">
      <alignment horizontal="center" vertical="center"/>
      <protection locked="0"/>
    </xf>
    <xf numFmtId="0" fontId="41" fillId="4" borderId="138" xfId="0" applyFont="1" applyFill="1" applyBorder="1" applyAlignment="1" applyProtection="1">
      <alignment horizontal="center" vertical="center"/>
      <protection locked="0"/>
    </xf>
    <xf numFmtId="0" fontId="45" fillId="4" borderId="6" xfId="0" applyFont="1" applyFill="1" applyBorder="1" applyAlignment="1">
      <alignment horizontal="left" vertical="center" wrapText="1"/>
    </xf>
    <xf numFmtId="0" fontId="45" fillId="4" borderId="7" xfId="0" applyFont="1" applyFill="1" applyBorder="1" applyAlignment="1">
      <alignment horizontal="left" vertical="center" wrapText="1"/>
    </xf>
    <xf numFmtId="0" fontId="45" fillId="4" borderId="14" xfId="0" applyFont="1" applyFill="1" applyBorder="1" applyAlignment="1" applyProtection="1">
      <alignment horizontal="center" vertical="center"/>
      <protection locked="0"/>
    </xf>
    <xf numFmtId="0" fontId="45" fillId="4" borderId="52" xfId="0" applyFont="1" applyFill="1" applyBorder="1" applyAlignment="1" applyProtection="1">
      <alignment horizontal="center" vertical="center"/>
      <protection locked="0"/>
    </xf>
    <xf numFmtId="0" fontId="45" fillId="4" borderId="40" xfId="0" applyFont="1" applyFill="1" applyBorder="1" applyAlignment="1">
      <alignment horizontal="center" vertical="center"/>
    </xf>
    <xf numFmtId="0" fontId="45" fillId="4" borderId="111" xfId="0" applyFont="1" applyFill="1" applyBorder="1" applyAlignment="1">
      <alignment horizontal="center" vertical="center"/>
    </xf>
    <xf numFmtId="0" fontId="41" fillId="4" borderId="139" xfId="0" applyFont="1" applyFill="1" applyBorder="1" applyAlignment="1" applyProtection="1">
      <alignment horizontal="center" vertical="center"/>
      <protection locked="0"/>
    </xf>
    <xf numFmtId="0" fontId="41" fillId="4" borderId="140" xfId="0" applyFont="1" applyFill="1" applyBorder="1" applyAlignment="1" applyProtection="1">
      <alignment horizontal="center" vertical="center"/>
      <protection locked="0"/>
    </xf>
    <xf numFmtId="177" fontId="41" fillId="4" borderId="106" xfId="0" applyNumberFormat="1" applyFont="1" applyFill="1" applyBorder="1" applyAlignment="1" applyProtection="1">
      <alignment horizontal="center" vertical="center" shrinkToFit="1"/>
      <protection locked="0"/>
    </xf>
    <xf numFmtId="177" fontId="41" fillId="4" borderId="52" xfId="0" applyNumberFormat="1" applyFont="1" applyFill="1" applyBorder="1" applyAlignment="1" applyProtection="1">
      <alignment horizontal="center" vertical="center" shrinkToFit="1"/>
      <protection locked="0"/>
    </xf>
    <xf numFmtId="177" fontId="41" fillId="4" borderId="107" xfId="0" applyNumberFormat="1" applyFont="1" applyFill="1" applyBorder="1" applyAlignment="1" applyProtection="1">
      <alignment horizontal="center" vertical="center" shrinkToFit="1"/>
      <protection locked="0"/>
    </xf>
    <xf numFmtId="0" fontId="41" fillId="4" borderId="106" xfId="0" quotePrefix="1" applyFont="1" applyFill="1" applyBorder="1" applyAlignment="1" applyProtection="1">
      <alignment horizontal="center" vertical="center" shrinkToFit="1"/>
      <protection locked="0"/>
    </xf>
    <xf numFmtId="0" fontId="41" fillId="4" borderId="52" xfId="0" quotePrefix="1" applyFont="1" applyFill="1" applyBorder="1" applyAlignment="1" applyProtection="1">
      <alignment horizontal="center" vertical="center" shrinkToFit="1"/>
      <protection locked="0"/>
    </xf>
    <xf numFmtId="0" fontId="41" fillId="4" borderId="135" xfId="0" applyFont="1" applyFill="1" applyBorder="1" applyAlignment="1" applyProtection="1">
      <alignment horizontal="center" vertical="center"/>
      <protection locked="0"/>
    </xf>
    <xf numFmtId="0" fontId="41" fillId="4" borderId="88" xfId="0" applyFont="1" applyFill="1" applyBorder="1" applyAlignment="1" applyProtection="1">
      <alignment horizontal="center" vertical="center"/>
      <protection locked="0"/>
    </xf>
    <xf numFmtId="0" fontId="49" fillId="4" borderId="2" xfId="0" applyFont="1" applyFill="1" applyBorder="1" applyAlignment="1">
      <alignment horizontal="left" vertical="center" wrapText="1" shrinkToFit="1"/>
    </xf>
    <xf numFmtId="0" fontId="49" fillId="4" borderId="9" xfId="0" applyFont="1" applyFill="1" applyBorder="1" applyAlignment="1">
      <alignment horizontal="left" vertical="center" wrapText="1" shrinkToFit="1"/>
    </xf>
    <xf numFmtId="0" fontId="49" fillId="4" borderId="93" xfId="0" applyFont="1" applyFill="1" applyBorder="1" applyAlignment="1">
      <alignment horizontal="left" vertical="center" wrapText="1" shrinkToFit="1"/>
    </xf>
    <xf numFmtId="0" fontId="49" fillId="4" borderId="105" xfId="0" applyFont="1" applyFill="1" applyBorder="1" applyAlignment="1">
      <alignment horizontal="left" vertical="center" wrapText="1" shrinkToFit="1"/>
    </xf>
    <xf numFmtId="0" fontId="41" fillId="0" borderId="0" xfId="0" applyFont="1" applyAlignment="1">
      <alignment horizontal="left" vertical="center" wrapText="1"/>
    </xf>
    <xf numFmtId="0" fontId="41" fillId="4" borderId="134" xfId="0" applyFont="1" applyFill="1" applyBorder="1" applyAlignment="1" applyProtection="1">
      <alignment horizontal="center" vertical="center" shrinkToFit="1"/>
      <protection locked="0"/>
    </xf>
    <xf numFmtId="0" fontId="41" fillId="4" borderId="52" xfId="0" applyFont="1" applyFill="1" applyBorder="1" applyAlignment="1" applyProtection="1">
      <alignment horizontal="center" vertical="center" shrinkToFit="1"/>
      <protection locked="0"/>
    </xf>
    <xf numFmtId="0" fontId="41" fillId="4" borderId="107" xfId="0" applyFont="1" applyFill="1" applyBorder="1" applyAlignment="1" applyProtection="1">
      <alignment horizontal="center" vertical="center" shrinkToFit="1"/>
      <protection locked="0"/>
    </xf>
    <xf numFmtId="178" fontId="41" fillId="4" borderId="104" xfId="0" applyNumberFormat="1" applyFont="1" applyFill="1" applyBorder="1" applyAlignment="1" applyProtection="1">
      <alignment horizontal="center" vertical="center"/>
      <protection locked="0"/>
    </xf>
    <xf numFmtId="178" fontId="41" fillId="4" borderId="0" xfId="0" applyNumberFormat="1" applyFont="1" applyFill="1" applyAlignment="1" applyProtection="1">
      <alignment horizontal="center" vertical="center"/>
      <protection locked="0"/>
    </xf>
    <xf numFmtId="0" fontId="45" fillId="4" borderId="2" xfId="0" applyFont="1" applyFill="1" applyBorder="1" applyAlignment="1" applyProtection="1">
      <alignment horizontal="center" vertical="center"/>
      <protection locked="0"/>
    </xf>
    <xf numFmtId="0" fontId="50" fillId="4" borderId="2" xfId="0" applyFont="1" applyFill="1" applyBorder="1" applyAlignment="1" applyProtection="1">
      <alignment horizontal="center" vertical="center"/>
      <protection locked="0"/>
    </xf>
    <xf numFmtId="0" fontId="41" fillId="0" borderId="98" xfId="0" applyFont="1" applyBorder="1" applyAlignment="1">
      <alignment horizontal="left" vertical="center" shrinkToFit="1"/>
    </xf>
    <xf numFmtId="0" fontId="41" fillId="0" borderId="83" xfId="0" applyFont="1" applyBorder="1" applyAlignment="1">
      <alignment horizontal="left" vertical="center" shrinkToFit="1"/>
    </xf>
    <xf numFmtId="0" fontId="41" fillId="0" borderId="97" xfId="0" applyFont="1" applyBorder="1" applyAlignment="1">
      <alignment horizontal="left" vertical="center" shrinkToFit="1"/>
    </xf>
    <xf numFmtId="0" fontId="41" fillId="0" borderId="130" xfId="0" applyFont="1" applyBorder="1" applyAlignment="1">
      <alignment horizontal="center" vertical="center" textRotation="255"/>
    </xf>
    <xf numFmtId="0" fontId="41" fillId="0" borderId="133" xfId="0" applyFont="1" applyBorder="1" applyAlignment="1">
      <alignment horizontal="center" vertical="center" textRotation="255"/>
    </xf>
    <xf numFmtId="0" fontId="41" fillId="0" borderId="141" xfId="0" applyFont="1" applyBorder="1" applyAlignment="1">
      <alignment horizontal="center" vertical="center" textRotation="255"/>
    </xf>
    <xf numFmtId="0" fontId="41" fillId="0" borderId="131" xfId="0" applyFont="1" applyBorder="1" applyAlignment="1">
      <alignment horizontal="center" vertical="center"/>
    </xf>
    <xf numFmtId="0" fontId="41" fillId="0" borderId="109" xfId="0" applyFont="1" applyBorder="1" applyAlignment="1">
      <alignment horizontal="center" vertical="center"/>
    </xf>
    <xf numFmtId="0" fontId="41" fillId="0" borderId="132" xfId="0" applyFont="1" applyBorder="1" applyAlignment="1">
      <alignment horizontal="center" vertical="center"/>
    </xf>
    <xf numFmtId="0" fontId="41" fillId="0" borderId="1" xfId="0" applyFont="1" applyBorder="1" applyAlignment="1">
      <alignment horizontal="center" vertical="center"/>
    </xf>
    <xf numFmtId="0" fontId="41" fillId="0" borderId="44" xfId="0" applyFont="1" applyBorder="1" applyAlignment="1">
      <alignment horizontal="center" vertical="center"/>
    </xf>
    <xf numFmtId="0" fontId="41" fillId="0" borderId="134" xfId="0" applyFont="1" applyBorder="1" applyAlignment="1" applyProtection="1">
      <alignment horizontal="center" vertical="center"/>
    </xf>
    <xf numFmtId="0" fontId="41" fillId="0" borderId="52" xfId="0" applyFont="1" applyBorder="1" applyAlignment="1" applyProtection="1">
      <alignment horizontal="center" vertical="center"/>
    </xf>
    <xf numFmtId="0" fontId="41" fillId="0" borderId="107" xfId="0" applyFont="1" applyBorder="1" applyAlignment="1" applyProtection="1">
      <alignment horizontal="center" vertical="center"/>
    </xf>
    <xf numFmtId="0" fontId="41" fillId="0" borderId="94" xfId="0" applyFont="1" applyBorder="1" applyAlignment="1">
      <alignment horizontal="center" vertical="center"/>
    </xf>
    <xf numFmtId="0" fontId="41" fillId="0" borderId="83" xfId="0" applyFont="1" applyBorder="1" applyAlignment="1">
      <alignment horizontal="center" vertical="center"/>
    </xf>
    <xf numFmtId="0" fontId="41" fillId="0" borderId="95" xfId="0" applyFont="1" applyBorder="1" applyAlignment="1">
      <alignment horizontal="center" vertical="center"/>
    </xf>
    <xf numFmtId="0" fontId="41" fillId="4" borderId="102" xfId="0" applyFont="1" applyFill="1" applyBorder="1" applyAlignment="1" applyProtection="1">
      <alignment horizontal="center" vertical="center"/>
      <protection locked="0"/>
    </xf>
    <xf numFmtId="0" fontId="41" fillId="4" borderId="0" xfId="0" applyFont="1" applyFill="1" applyAlignment="1" applyProtection="1">
      <alignment horizontal="center" vertical="center"/>
      <protection locked="0"/>
    </xf>
    <xf numFmtId="0" fontId="41" fillId="0" borderId="3" xfId="0" applyFont="1" applyBorder="1" applyAlignment="1">
      <alignment horizontal="center" vertical="center"/>
    </xf>
    <xf numFmtId="0" fontId="41" fillId="0" borderId="1" xfId="0" applyFont="1" applyBorder="1" applyAlignment="1">
      <alignment horizontal="center" vertical="center" wrapText="1"/>
    </xf>
    <xf numFmtId="0" fontId="41" fillId="0" borderId="3" xfId="0" applyFont="1" applyBorder="1" applyAlignment="1">
      <alignment horizontal="center" vertical="center" wrapText="1"/>
    </xf>
    <xf numFmtId="0" fontId="41" fillId="4" borderId="3" xfId="0" applyFont="1" applyFill="1" applyBorder="1" applyAlignment="1" applyProtection="1">
      <alignment horizontal="left" vertical="center" indent="1"/>
      <protection locked="0"/>
    </xf>
    <xf numFmtId="0" fontId="41" fillId="4" borderId="104" xfId="0" applyFont="1" applyFill="1" applyBorder="1" applyAlignment="1" applyProtection="1">
      <alignment horizontal="center" vertical="center" wrapText="1"/>
      <protection locked="0"/>
    </xf>
    <xf numFmtId="0" fontId="41" fillId="4" borderId="0" xfId="0" applyFont="1" applyFill="1" applyAlignment="1" applyProtection="1">
      <alignment horizontal="center" vertical="center" wrapText="1"/>
      <protection locked="0"/>
    </xf>
    <xf numFmtId="0" fontId="45" fillId="4" borderId="0" xfId="0" applyFont="1" applyFill="1" applyAlignment="1" applyProtection="1">
      <alignment horizontal="center" vertical="center"/>
      <protection locked="0"/>
    </xf>
    <xf numFmtId="0" fontId="45" fillId="4" borderId="0" xfId="0" applyFont="1" applyFill="1" applyAlignment="1">
      <alignment horizontal="right" vertical="center"/>
    </xf>
    <xf numFmtId="0" fontId="41" fillId="0" borderId="119" xfId="0" applyFont="1" applyBorder="1" applyAlignment="1">
      <alignment horizontal="center" vertical="center"/>
    </xf>
    <xf numFmtId="0" fontId="41" fillId="0" borderId="119" xfId="0" applyFont="1" applyBorder="1" applyAlignment="1">
      <alignment horizontal="center" vertical="center" wrapText="1"/>
    </xf>
    <xf numFmtId="0" fontId="41" fillId="4" borderId="55" xfId="0" applyFont="1" applyFill="1" applyBorder="1" applyAlignment="1" applyProtection="1">
      <alignment horizontal="center" vertical="center"/>
      <protection locked="0"/>
    </xf>
    <xf numFmtId="0" fontId="41" fillId="4" borderId="93" xfId="0" applyFont="1" applyFill="1" applyBorder="1" applyAlignment="1" applyProtection="1">
      <alignment horizontal="center" vertical="center"/>
      <protection locked="0"/>
    </xf>
    <xf numFmtId="0" fontId="45" fillId="4" borderId="93" xfId="0" applyFont="1" applyFill="1" applyBorder="1" applyAlignment="1">
      <alignment horizontal="right" vertical="center"/>
    </xf>
    <xf numFmtId="0" fontId="41" fillId="0" borderId="1" xfId="0" applyFont="1" applyBorder="1" applyAlignment="1" applyProtection="1">
      <alignment horizontal="center" vertical="center" wrapText="1"/>
    </xf>
    <xf numFmtId="0" fontId="41" fillId="0" borderId="11" xfId="0" applyFont="1" applyBorder="1" applyAlignment="1">
      <alignment horizontal="center" vertical="center"/>
    </xf>
    <xf numFmtId="182" fontId="45" fillId="0" borderId="6" xfId="0" applyNumberFormat="1" applyFont="1" applyBorder="1" applyAlignment="1" applyProtection="1">
      <alignment horizontal="left" vertical="center"/>
      <protection locked="0"/>
    </xf>
    <xf numFmtId="183" fontId="45" fillId="0" borderId="6" xfId="0" applyNumberFormat="1" applyFont="1" applyBorder="1" applyAlignment="1" applyProtection="1">
      <alignment horizontal="left" vertical="center"/>
      <protection locked="0"/>
    </xf>
    <xf numFmtId="183" fontId="45" fillId="0" borderId="7" xfId="0" applyNumberFormat="1" applyFont="1" applyBorder="1" applyAlignment="1" applyProtection="1">
      <alignment horizontal="left" vertical="center"/>
      <protection locked="0"/>
    </xf>
    <xf numFmtId="0" fontId="45" fillId="0" borderId="11" xfId="0" applyFont="1" applyBorder="1" applyAlignment="1" applyProtection="1">
      <alignment horizontal="left" vertical="center" wrapText="1" indent="1"/>
      <protection locked="0"/>
    </xf>
    <xf numFmtId="0" fontId="41" fillId="0" borderId="1" xfId="0" applyFont="1" applyBorder="1" applyAlignment="1" applyProtection="1">
      <alignment horizontal="center" vertical="center"/>
    </xf>
    <xf numFmtId="0" fontId="41" fillId="0" borderId="5"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41" fillId="0" borderId="7" xfId="0" applyFont="1" applyBorder="1" applyAlignment="1" applyProtection="1">
      <alignment horizontal="center" vertical="center" wrapText="1"/>
    </xf>
    <xf numFmtId="0" fontId="41" fillId="0" borderId="8"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1" fillId="0" borderId="9" xfId="0" applyFont="1" applyBorder="1" applyAlignment="1" applyProtection="1">
      <alignment horizontal="center" vertical="center" wrapText="1"/>
    </xf>
    <xf numFmtId="0" fontId="41" fillId="0" borderId="103" xfId="0" applyFont="1" applyBorder="1" applyAlignment="1">
      <alignment horizontal="center" vertical="center"/>
    </xf>
    <xf numFmtId="0" fontId="41" fillId="0" borderId="9" xfId="0" applyFont="1" applyBorder="1" applyAlignment="1">
      <alignment horizontal="center" vertical="center"/>
    </xf>
    <xf numFmtId="0" fontId="41" fillId="0" borderId="5" xfId="0" applyFont="1" applyBorder="1" applyAlignment="1">
      <alignment horizontal="center" vertical="center" wrapText="1"/>
    </xf>
    <xf numFmtId="0" fontId="41" fillId="0" borderId="104" xfId="0" applyFont="1" applyBorder="1" applyAlignment="1">
      <alignment horizontal="center" vertical="center" wrapText="1"/>
    </xf>
    <xf numFmtId="183" fontId="41" fillId="0" borderId="0" xfId="0" applyNumberFormat="1" applyFont="1" applyAlignment="1" applyProtection="1">
      <alignment horizontal="left" vertical="center"/>
      <protection locked="0"/>
    </xf>
    <xf numFmtId="183" fontId="41" fillId="0" borderId="103" xfId="0" applyNumberFormat="1" applyFont="1" applyBorder="1" applyAlignment="1" applyProtection="1">
      <alignment horizontal="left" vertical="center"/>
      <protection locked="0"/>
    </xf>
    <xf numFmtId="0" fontId="41" fillId="0" borderId="8" xfId="0" applyFont="1" applyBorder="1" applyAlignment="1" applyProtection="1">
      <alignment horizontal="left" vertical="center" indent="1"/>
      <protection locked="0"/>
    </xf>
    <xf numFmtId="0" fontId="41" fillId="0" borderId="2" xfId="0" applyFont="1" applyBorder="1" applyAlignment="1" applyProtection="1">
      <alignment horizontal="left" vertical="center" indent="1"/>
      <protection locked="0"/>
    </xf>
    <xf numFmtId="0" fontId="41" fillId="0" borderId="9" xfId="0" applyFont="1" applyBorder="1" applyAlignment="1" applyProtection="1">
      <alignment horizontal="left" vertical="center" indent="1"/>
      <protection locked="0"/>
    </xf>
    <xf numFmtId="0" fontId="41" fillId="0" borderId="124" xfId="0" applyFont="1" applyBorder="1" applyAlignment="1">
      <alignment horizontal="center" vertical="center"/>
    </xf>
    <xf numFmtId="0" fontId="41" fillId="0" borderId="125" xfId="0" applyFont="1" applyBorder="1" applyAlignment="1">
      <alignment horizontal="center" vertical="center"/>
    </xf>
    <xf numFmtId="0" fontId="41" fillId="0" borderId="126" xfId="0" applyFont="1" applyBorder="1" applyAlignment="1">
      <alignment horizontal="center" vertical="center"/>
    </xf>
    <xf numFmtId="177" fontId="41" fillId="0" borderId="127" xfId="0" applyNumberFormat="1" applyFont="1" applyBorder="1" applyAlignment="1" applyProtection="1">
      <alignment horizontal="center" vertical="center"/>
    </xf>
    <xf numFmtId="177" fontId="41" fillId="0" borderId="128" xfId="0" applyNumberFormat="1" applyFont="1" applyBorder="1" applyAlignment="1" applyProtection="1">
      <alignment horizontal="center" vertical="center"/>
    </xf>
    <xf numFmtId="0" fontId="41" fillId="0" borderId="10" xfId="0" applyFont="1" applyBorder="1" applyAlignment="1">
      <alignment horizontal="center" vertical="center"/>
    </xf>
    <xf numFmtId="0" fontId="41" fillId="0" borderId="13" xfId="0" applyFont="1" applyBorder="1" applyAlignment="1" applyProtection="1">
      <alignment horizontal="center" vertical="center"/>
    </xf>
    <xf numFmtId="0" fontId="46" fillId="0" borderId="1" xfId="0" applyFont="1" applyBorder="1" applyAlignment="1" applyProtection="1">
      <alignment horizontal="center" vertical="center"/>
    </xf>
    <xf numFmtId="0" fontId="46" fillId="0" borderId="13" xfId="0" applyFont="1" applyBorder="1" applyAlignment="1" applyProtection="1">
      <alignment horizontal="center" vertical="center"/>
    </xf>
    <xf numFmtId="0" fontId="47" fillId="0" borderId="19" xfId="0" applyFont="1" applyBorder="1" applyAlignment="1">
      <alignment horizontal="center" vertical="center"/>
    </xf>
    <xf numFmtId="0" fontId="47" fillId="0" borderId="1" xfId="0" applyFont="1" applyBorder="1" applyAlignment="1">
      <alignment horizontal="center" vertical="center"/>
    </xf>
    <xf numFmtId="0" fontId="41" fillId="0" borderId="1"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6" fillId="0" borderId="1" xfId="0" applyFont="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1" fillId="0" borderId="129" xfId="0" applyFont="1" applyBorder="1" applyAlignment="1" applyProtection="1">
      <alignment horizontal="left" vertical="center"/>
    </xf>
    <xf numFmtId="0" fontId="41" fillId="0" borderId="104" xfId="0" applyFont="1" applyBorder="1" applyAlignment="1" applyProtection="1">
      <alignment horizontal="center" vertical="center"/>
    </xf>
    <xf numFmtId="0" fontId="45" fillId="0" borderId="1" xfId="0" applyFont="1" applyBorder="1" applyAlignment="1" applyProtection="1">
      <alignment horizontal="left" vertical="center" indent="1"/>
      <protection locked="0"/>
    </xf>
    <xf numFmtId="0" fontId="40" fillId="0" borderId="0" xfId="0" applyFont="1" applyAlignment="1">
      <alignment horizontal="center" vertical="center"/>
    </xf>
    <xf numFmtId="0" fontId="40" fillId="4" borderId="0" xfId="0" applyFont="1" applyFill="1" applyAlignment="1">
      <alignment horizontal="center" vertical="center" shrinkToFit="1"/>
    </xf>
    <xf numFmtId="0" fontId="40" fillId="4" borderId="0" xfId="0" applyFont="1" applyFill="1" applyAlignment="1">
      <alignment horizontal="center" vertical="center"/>
    </xf>
    <xf numFmtId="0" fontId="41" fillId="0" borderId="1" xfId="0" applyFont="1" applyBorder="1" applyAlignment="1">
      <alignment horizontal="center" vertical="center" shrinkToFit="1"/>
    </xf>
    <xf numFmtId="0" fontId="44" fillId="0" borderId="2" xfId="0" applyFont="1" applyBorder="1" applyAlignment="1">
      <alignment horizontal="right" vertical="center"/>
    </xf>
    <xf numFmtId="0" fontId="44" fillId="0" borderId="9" xfId="0" applyFont="1" applyBorder="1" applyAlignment="1">
      <alignment horizontal="right" vertical="center"/>
    </xf>
    <xf numFmtId="0" fontId="41" fillId="4" borderId="106" xfId="0" applyFont="1" applyFill="1" applyBorder="1" applyAlignment="1">
      <alignment horizontal="center" vertical="center"/>
    </xf>
    <xf numFmtId="0" fontId="41" fillId="4" borderId="52" xfId="0" applyFont="1" applyFill="1" applyBorder="1" applyAlignment="1">
      <alignment horizontal="center" vertical="center"/>
    </xf>
    <xf numFmtId="0" fontId="48" fillId="4" borderId="0" xfId="0" applyFont="1" applyFill="1" applyAlignment="1" applyProtection="1">
      <alignment horizontal="center" vertical="center"/>
      <protection locked="0"/>
    </xf>
    <xf numFmtId="0" fontId="53" fillId="0" borderId="0" xfId="0" applyFont="1" applyAlignment="1">
      <alignment horizontal="left" vertical="center" wrapText="1"/>
    </xf>
    <xf numFmtId="0" fontId="53" fillId="0" borderId="148" xfId="0" applyFont="1" applyBorder="1" applyAlignment="1">
      <alignment horizontal="left" vertical="center" wrapText="1"/>
    </xf>
    <xf numFmtId="0" fontId="53" fillId="0" borderId="128" xfId="0" applyFont="1" applyBorder="1" applyAlignment="1">
      <alignment horizontal="center" vertical="center" wrapText="1"/>
    </xf>
    <xf numFmtId="0" fontId="53" fillId="0" borderId="128" xfId="0" applyFont="1" applyBorder="1" applyAlignment="1">
      <alignment horizontal="center" vertical="center"/>
    </xf>
    <xf numFmtId="0" fontId="53" fillId="0" borderId="157" xfId="0" applyFont="1" applyBorder="1" applyAlignment="1">
      <alignment horizontal="center" vertical="center"/>
    </xf>
    <xf numFmtId="0" fontId="53" fillId="0" borderId="151" xfId="0" applyFont="1" applyBorder="1" applyAlignment="1">
      <alignment horizontal="center" vertical="center"/>
    </xf>
    <xf numFmtId="0" fontId="53" fillId="4" borderId="158" xfId="0" applyFont="1" applyFill="1" applyBorder="1" applyAlignment="1" applyProtection="1">
      <alignment horizontal="center" vertical="center" wrapText="1"/>
      <protection locked="0"/>
    </xf>
    <xf numFmtId="0" fontId="53" fillId="4" borderId="159" xfId="0" applyFont="1" applyFill="1" applyBorder="1" applyAlignment="1" applyProtection="1">
      <alignment horizontal="center" vertical="center" wrapText="1"/>
      <protection locked="0"/>
    </xf>
    <xf numFmtId="0" fontId="53" fillId="4" borderId="160" xfId="0" applyFont="1" applyFill="1" applyBorder="1" applyAlignment="1" applyProtection="1">
      <alignment horizontal="center" vertical="center" wrapText="1"/>
      <protection locked="0"/>
    </xf>
    <xf numFmtId="0" fontId="53" fillId="6" borderId="161" xfId="0" applyFont="1" applyFill="1" applyBorder="1" applyAlignment="1">
      <alignment horizontal="center" vertical="center"/>
    </xf>
    <xf numFmtId="0" fontId="53" fillId="6" borderId="162" xfId="0" applyFont="1" applyFill="1" applyBorder="1" applyAlignment="1">
      <alignment horizontal="center" vertical="center"/>
    </xf>
    <xf numFmtId="0" fontId="53" fillId="6" borderId="164" xfId="0" applyFont="1" applyFill="1" applyBorder="1" applyAlignment="1">
      <alignment horizontal="center" vertical="center"/>
    </xf>
    <xf numFmtId="0" fontId="53" fillId="6" borderId="154" xfId="0" applyFont="1" applyFill="1" applyBorder="1" applyAlignment="1">
      <alignment horizontal="center" vertical="center"/>
    </xf>
    <xf numFmtId="0" fontId="53" fillId="0" borderId="161" xfId="0" applyFont="1" applyBorder="1" applyAlignment="1">
      <alignment horizontal="left" vertical="center" shrinkToFit="1"/>
    </xf>
    <xf numFmtId="0" fontId="53" fillId="0" borderId="162" xfId="0" applyFont="1" applyBorder="1" applyAlignment="1">
      <alignment horizontal="left" vertical="center" shrinkToFit="1"/>
    </xf>
    <xf numFmtId="0" fontId="53" fillId="0" borderId="163" xfId="0" applyFont="1" applyBorder="1" applyAlignment="1">
      <alignment horizontal="left" vertical="center" shrinkToFit="1"/>
    </xf>
    <xf numFmtId="0" fontId="53" fillId="0" borderId="164" xfId="0" applyFont="1" applyBorder="1" applyAlignment="1">
      <alignment horizontal="left" vertical="center" shrinkToFit="1"/>
    </xf>
    <xf numFmtId="0" fontId="53" fillId="0" borderId="154" xfId="0" applyFont="1" applyBorder="1" applyAlignment="1">
      <alignment horizontal="left" vertical="center" shrinkToFit="1"/>
    </xf>
    <xf numFmtId="0" fontId="53" fillId="0" borderId="155" xfId="0" applyFont="1" applyBorder="1" applyAlignment="1">
      <alignment horizontal="left" vertical="center" shrinkToFit="1"/>
    </xf>
    <xf numFmtId="0" fontId="53" fillId="0" borderId="165" xfId="0" applyFont="1" applyBorder="1" applyAlignment="1">
      <alignment horizontal="center" vertical="center" wrapText="1"/>
    </xf>
    <xf numFmtId="0" fontId="53" fillId="0" borderId="151" xfId="0" applyFont="1" applyBorder="1" applyAlignment="1">
      <alignment horizontal="center" vertical="center" wrapText="1"/>
    </xf>
    <xf numFmtId="0" fontId="53" fillId="0" borderId="176" xfId="0" applyFont="1" applyBorder="1" applyAlignment="1">
      <alignment horizontal="center" vertical="center" wrapText="1"/>
    </xf>
    <xf numFmtId="0" fontId="53" fillId="0" borderId="152" xfId="0" applyFont="1" applyBorder="1" applyAlignment="1">
      <alignment horizontal="left" vertical="center" wrapText="1"/>
    </xf>
    <xf numFmtId="0" fontId="53" fillId="4" borderId="162" xfId="0" applyFont="1" applyFill="1" applyBorder="1" applyAlignment="1" applyProtection="1">
      <alignment horizontal="left" vertical="center" wrapText="1" indent="1"/>
      <protection locked="0"/>
    </xf>
    <xf numFmtId="0" fontId="53" fillId="4" borderId="163" xfId="0" applyFont="1" applyFill="1" applyBorder="1" applyAlignment="1" applyProtection="1">
      <alignment horizontal="left" vertical="center" wrapText="1" indent="1"/>
      <protection locked="0"/>
    </xf>
    <xf numFmtId="0" fontId="53" fillId="4" borderId="0" xfId="0" applyFont="1" applyFill="1" applyAlignment="1" applyProtection="1">
      <alignment horizontal="left" vertical="center" wrapText="1" indent="1"/>
      <protection locked="0"/>
    </xf>
    <xf numFmtId="0" fontId="53" fillId="4" borderId="152" xfId="0" applyFont="1" applyFill="1" applyBorder="1" applyAlignment="1" applyProtection="1">
      <alignment horizontal="left" vertical="center" wrapText="1" indent="1"/>
      <protection locked="0"/>
    </xf>
    <xf numFmtId="0" fontId="53" fillId="4" borderId="177" xfId="0" applyFont="1" applyFill="1" applyBorder="1" applyAlignment="1" applyProtection="1">
      <alignment horizontal="left" vertical="center" wrapText="1" indent="1"/>
      <protection locked="0"/>
    </xf>
    <xf numFmtId="0" fontId="53" fillId="4" borderId="178" xfId="0" applyFont="1" applyFill="1" applyBorder="1" applyAlignment="1" applyProtection="1">
      <alignment horizontal="left" vertical="center" wrapText="1" indent="1"/>
      <protection locked="0"/>
    </xf>
    <xf numFmtId="0" fontId="53" fillId="0" borderId="147" xfId="0" applyFont="1" applyBorder="1" applyAlignment="1">
      <alignment horizontal="center" vertical="center" wrapText="1"/>
    </xf>
    <xf numFmtId="0" fontId="53" fillId="0" borderId="153" xfId="0" applyFont="1" applyBorder="1" applyAlignment="1">
      <alignment horizontal="center" vertical="center" wrapText="1"/>
    </xf>
    <xf numFmtId="0" fontId="53" fillId="4" borderId="148" xfId="0" applyFont="1" applyFill="1" applyBorder="1" applyAlignment="1" applyProtection="1">
      <alignment horizontal="center" vertical="center" wrapText="1"/>
      <protection locked="0"/>
    </xf>
    <xf numFmtId="0" fontId="53" fillId="4" borderId="0" xfId="0" applyFont="1" applyFill="1" applyAlignment="1" applyProtection="1">
      <alignment horizontal="center" vertical="center" wrapText="1"/>
      <protection locked="0"/>
    </xf>
    <xf numFmtId="0" fontId="53" fillId="4" borderId="154" xfId="0" applyFont="1" applyFill="1" applyBorder="1" applyAlignment="1" applyProtection="1">
      <alignment horizontal="center" vertical="center" wrapText="1"/>
      <protection locked="0"/>
    </xf>
    <xf numFmtId="0" fontId="55" fillId="4" borderId="148" xfId="0" applyFont="1" applyFill="1" applyBorder="1" applyAlignment="1">
      <alignment horizontal="center" vertical="center" wrapText="1"/>
    </xf>
    <xf numFmtId="0" fontId="55" fillId="4" borderId="0" xfId="0" applyFont="1" applyFill="1" applyAlignment="1">
      <alignment horizontal="center" vertical="center" wrapText="1"/>
    </xf>
    <xf numFmtId="0" fontId="55" fillId="4" borderId="154" xfId="0" applyFont="1" applyFill="1" applyBorder="1" applyAlignment="1">
      <alignment horizontal="center" vertical="center" wrapText="1"/>
    </xf>
    <xf numFmtId="0" fontId="44" fillId="0" borderId="148" xfId="0" applyFont="1" applyBorder="1" applyAlignment="1">
      <alignment horizontal="center" vertical="center" wrapText="1"/>
    </xf>
    <xf numFmtId="0" fontId="44" fillId="0" borderId="149" xfId="0" applyFont="1" applyBorder="1" applyAlignment="1">
      <alignment horizontal="center" vertical="center" wrapText="1"/>
    </xf>
    <xf numFmtId="0" fontId="44" fillId="0" borderId="0" xfId="0" applyFont="1" applyAlignment="1">
      <alignment horizontal="center" vertical="center" wrapText="1"/>
    </xf>
    <xf numFmtId="0" fontId="44" fillId="0" borderId="152" xfId="0" applyFont="1" applyBorder="1" applyAlignment="1">
      <alignment horizontal="center" vertical="center" wrapText="1"/>
    </xf>
    <xf numFmtId="0" fontId="44" fillId="0" borderId="154" xfId="0" applyFont="1" applyBorder="1" applyAlignment="1">
      <alignment horizontal="center" vertical="center" wrapText="1"/>
    </xf>
    <xf numFmtId="0" fontId="44" fillId="0" borderId="155" xfId="0" applyFont="1" applyBorder="1" applyAlignment="1">
      <alignment horizontal="center" vertical="center" wrapText="1"/>
    </xf>
    <xf numFmtId="3" fontId="67" fillId="0" borderId="83" xfId="0" applyNumberFormat="1" applyFont="1" applyBorder="1" applyAlignment="1">
      <alignment horizontal="left" vertical="center" wrapText="1"/>
    </xf>
    <xf numFmtId="0" fontId="53" fillId="0" borderId="34" xfId="0" applyFont="1" applyBorder="1" applyAlignment="1">
      <alignment horizontal="center" vertical="center" wrapText="1"/>
    </xf>
    <xf numFmtId="0" fontId="53" fillId="0" borderId="1" xfId="0" applyFont="1" applyBorder="1" applyAlignment="1">
      <alignment horizontal="center" vertical="center" wrapText="1"/>
    </xf>
    <xf numFmtId="0" fontId="53" fillId="0" borderId="13" xfId="0" applyFont="1" applyBorder="1" applyAlignment="1" applyProtection="1">
      <alignment horizontal="left" vertical="center" indent="1"/>
    </xf>
    <xf numFmtId="0" fontId="53" fillId="0" borderId="14" xfId="0" applyFont="1" applyBorder="1" applyAlignment="1" applyProtection="1">
      <alignment horizontal="left" vertical="center" indent="1"/>
    </xf>
    <xf numFmtId="0" fontId="53" fillId="0" borderId="40" xfId="0" applyFont="1" applyBorder="1" applyAlignment="1" applyProtection="1">
      <alignment horizontal="left" vertical="center" indent="1"/>
    </xf>
    <xf numFmtId="0" fontId="53" fillId="0" borderId="34" xfId="0" applyFont="1" applyBorder="1" applyAlignment="1">
      <alignment horizontal="center" vertical="center" shrinkToFit="1"/>
    </xf>
    <xf numFmtId="0" fontId="53" fillId="0" borderId="1" xfId="0" applyFont="1" applyBorder="1" applyAlignment="1">
      <alignment horizontal="center" vertical="center" shrinkToFit="1"/>
    </xf>
    <xf numFmtId="0" fontId="53" fillId="0" borderId="13" xfId="0" applyFont="1" applyBorder="1" applyAlignment="1" applyProtection="1">
      <alignment horizontal="left" vertical="center" indent="1" shrinkToFit="1"/>
    </xf>
    <xf numFmtId="0" fontId="53" fillId="0" borderId="14" xfId="0" applyFont="1" applyBorder="1" applyAlignment="1" applyProtection="1">
      <alignment horizontal="left" vertical="center" indent="1" shrinkToFit="1"/>
    </xf>
    <xf numFmtId="0" fontId="53" fillId="0" borderId="40" xfId="0" applyFont="1" applyBorder="1" applyAlignment="1" applyProtection="1">
      <alignment horizontal="left" vertical="center" indent="1" shrinkToFit="1"/>
    </xf>
    <xf numFmtId="0" fontId="53" fillId="0" borderId="13" xfId="0" applyFont="1" applyBorder="1" applyAlignment="1" applyProtection="1">
      <alignment horizontal="center" vertical="center" wrapText="1"/>
    </xf>
    <xf numFmtId="0" fontId="53" fillId="0" borderId="14" xfId="0" applyFont="1" applyBorder="1" applyAlignment="1" applyProtection="1">
      <alignment horizontal="center" vertical="center" wrapText="1"/>
    </xf>
    <xf numFmtId="0" fontId="39" fillId="0" borderId="13" xfId="0" applyFont="1" applyBorder="1" applyAlignment="1" applyProtection="1">
      <alignment horizontal="center" vertical="center"/>
    </xf>
    <xf numFmtId="0" fontId="39" fillId="0" borderId="14" xfId="0" applyFont="1" applyBorder="1" applyAlignment="1" applyProtection="1">
      <alignment horizontal="center" vertical="center"/>
    </xf>
    <xf numFmtId="0" fontId="53" fillId="0" borderId="91"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106" xfId="0" applyFont="1" applyBorder="1" applyAlignment="1">
      <alignment horizontal="center" vertical="center" wrapText="1"/>
    </xf>
    <xf numFmtId="0" fontId="53" fillId="0" borderId="52" xfId="0" applyFont="1" applyBorder="1" applyAlignment="1">
      <alignment horizontal="center" vertical="center" wrapText="1"/>
    </xf>
    <xf numFmtId="0" fontId="53" fillId="0" borderId="52" xfId="0" applyFont="1" applyBorder="1" applyAlignment="1">
      <alignment horizontal="left" vertical="center" wrapText="1"/>
    </xf>
    <xf numFmtId="0" fontId="53" fillId="0" borderId="111" xfId="0" applyFont="1" applyBorder="1" applyAlignment="1">
      <alignment horizontal="left" vertical="center" wrapText="1"/>
    </xf>
    <xf numFmtId="3" fontId="53" fillId="0" borderId="144" xfId="0" applyNumberFormat="1" applyFont="1" applyBorder="1" applyAlignment="1">
      <alignment horizontal="right" vertical="center" wrapText="1"/>
    </xf>
    <xf numFmtId="3" fontId="53" fillId="0" borderId="145" xfId="0" applyNumberFormat="1" applyFont="1" applyBorder="1" applyAlignment="1">
      <alignment horizontal="right" vertical="center" wrapText="1"/>
    </xf>
    <xf numFmtId="0" fontId="53" fillId="0" borderId="32" xfId="0" applyFont="1" applyBorder="1" applyAlignment="1">
      <alignment horizontal="center" vertical="center" wrapText="1"/>
    </xf>
    <xf numFmtId="0" fontId="53" fillId="0" borderId="33" xfId="0" applyFont="1" applyBorder="1" applyAlignment="1">
      <alignment horizontal="center" vertical="center" wrapText="1"/>
    </xf>
    <xf numFmtId="0" fontId="39" fillId="0" borderId="27" xfId="0" applyFont="1" applyBorder="1" applyAlignment="1" applyProtection="1">
      <alignment horizontal="left" vertical="center" indent="1"/>
    </xf>
    <xf numFmtId="0" fontId="39" fillId="0" borderId="26" xfId="0" applyFont="1" applyBorder="1" applyAlignment="1" applyProtection="1">
      <alignment horizontal="left" vertical="center" indent="1"/>
    </xf>
    <xf numFmtId="0" fontId="39" fillId="0" borderId="42" xfId="0" applyFont="1" applyBorder="1" applyAlignment="1" applyProtection="1">
      <alignment horizontal="left" vertical="center" indent="1"/>
    </xf>
    <xf numFmtId="181" fontId="39" fillId="0" borderId="143" xfId="0" applyNumberFormat="1" applyFont="1" applyBorder="1" applyAlignment="1">
      <alignment horizontal="center" vertical="center"/>
    </xf>
    <xf numFmtId="181" fontId="39" fillId="0" borderId="83" xfId="0" applyNumberFormat="1" applyFont="1" applyBorder="1" applyAlignment="1">
      <alignment horizontal="center" vertical="center"/>
    </xf>
    <xf numFmtId="176" fontId="53" fillId="0" borderId="98" xfId="0" applyNumberFormat="1" applyFont="1" applyBorder="1" applyAlignment="1" applyProtection="1">
      <alignment horizontal="center" vertical="center"/>
    </xf>
    <xf numFmtId="176" fontId="53" fillId="0" borderId="83" xfId="0" applyNumberFormat="1" applyFont="1" applyBorder="1" applyAlignment="1" applyProtection="1">
      <alignment horizontal="center" vertical="center"/>
    </xf>
    <xf numFmtId="176" fontId="53" fillId="0" borderId="188" xfId="0" applyNumberFormat="1" applyFont="1" applyBorder="1" applyAlignment="1" applyProtection="1">
      <alignment horizontal="center" vertical="center"/>
    </xf>
    <xf numFmtId="176" fontId="53" fillId="0" borderId="64" xfId="0" applyNumberFormat="1" applyFont="1" applyBorder="1" applyAlignment="1" applyProtection="1">
      <alignment horizontal="center" vertical="center"/>
    </xf>
    <xf numFmtId="176" fontId="53" fillId="0" borderId="66" xfId="0" applyNumberFormat="1" applyFont="1" applyBorder="1" applyAlignment="1" applyProtection="1">
      <alignment horizontal="center" vertical="center"/>
    </xf>
    <xf numFmtId="176" fontId="53" fillId="0" borderId="189" xfId="0" applyNumberFormat="1" applyFont="1" applyBorder="1" applyAlignment="1" applyProtection="1">
      <alignment horizontal="center" vertical="center"/>
    </xf>
    <xf numFmtId="0" fontId="53" fillId="0" borderId="0" xfId="0" applyFont="1" applyAlignment="1">
      <alignment horizontal="center" vertical="center"/>
    </xf>
    <xf numFmtId="0" fontId="51" fillId="0" borderId="0" xfId="0" applyFont="1" applyAlignment="1">
      <alignment horizontal="center" vertical="center"/>
    </xf>
    <xf numFmtId="177" fontId="39" fillId="4" borderId="0" xfId="0" applyNumberFormat="1" applyFont="1" applyFill="1" applyAlignment="1" applyProtection="1">
      <alignment horizontal="center" vertical="center"/>
      <protection locked="0"/>
    </xf>
    <xf numFmtId="0" fontId="39" fillId="0" borderId="0" xfId="0" applyFont="1" applyAlignment="1">
      <alignment horizontal="center" vertical="center"/>
    </xf>
    <xf numFmtId="182" fontId="39" fillId="0" borderId="0" xfId="0" quotePrefix="1" applyNumberFormat="1" applyFont="1" applyAlignment="1" applyProtection="1">
      <alignment horizontal="left" vertical="center"/>
    </xf>
    <xf numFmtId="0" fontId="53" fillId="0" borderId="66" xfId="0" applyFont="1" applyBorder="1" applyAlignment="1" applyProtection="1">
      <alignment horizontal="left" vertical="center"/>
    </xf>
    <xf numFmtId="183" fontId="39" fillId="0" borderId="142" xfId="0" quotePrefix="1" applyNumberFormat="1" applyFont="1" applyBorder="1" applyAlignment="1" applyProtection="1">
      <alignment horizontal="left" vertical="center"/>
    </xf>
    <xf numFmtId="0" fontId="53" fillId="0" borderId="0" xfId="0" applyFont="1" applyAlignment="1">
      <alignment horizontal="center" vertical="center" wrapText="1"/>
    </xf>
    <xf numFmtId="0" fontId="53" fillId="0" borderId="84" xfId="0" applyFont="1" applyBorder="1" applyAlignment="1" applyProtection="1">
      <alignment horizontal="center" vertical="center"/>
    </xf>
    <xf numFmtId="0" fontId="53" fillId="0" borderId="66" xfId="0" applyFont="1" applyBorder="1" applyAlignment="1" applyProtection="1">
      <alignment horizontal="center" vertical="center"/>
    </xf>
    <xf numFmtId="0" fontId="39" fillId="0" borderId="84" xfId="0" applyFont="1" applyBorder="1" applyAlignment="1">
      <alignment horizontal="center" vertical="center"/>
    </xf>
    <xf numFmtId="0" fontId="39" fillId="0" borderId="66" xfId="0" applyFont="1" applyBorder="1" applyAlignment="1">
      <alignment horizontal="center" vertical="center"/>
    </xf>
    <xf numFmtId="178" fontId="39" fillId="0" borderId="0" xfId="0" applyNumberFormat="1" applyFont="1" applyAlignment="1" applyProtection="1">
      <alignment horizontal="center" vertical="center"/>
      <protection locked="0"/>
    </xf>
    <xf numFmtId="0" fontId="54" fillId="0" borderId="108" xfId="0" applyFont="1" applyBorder="1" applyAlignment="1">
      <alignment horizontal="center" vertical="center" wrapText="1"/>
    </xf>
    <xf numFmtId="0" fontId="54" fillId="0" borderId="109" xfId="0" applyFont="1" applyBorder="1" applyAlignment="1">
      <alignment horizontal="center" vertical="center" wrapText="1"/>
    </xf>
    <xf numFmtId="0" fontId="54" fillId="0" borderId="110" xfId="0" applyFont="1" applyBorder="1" applyAlignment="1">
      <alignment horizontal="center" vertical="center" wrapText="1"/>
    </xf>
    <xf numFmtId="0" fontId="54" fillId="0" borderId="34" xfId="0" applyFont="1" applyBorder="1" applyAlignment="1">
      <alignment horizontal="left" vertical="center" wrapText="1"/>
    </xf>
    <xf numFmtId="0" fontId="54" fillId="0" borderId="91" xfId="0" applyFont="1" applyBorder="1" applyAlignment="1">
      <alignment horizontal="left" vertical="center" wrapTex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104" xfId="0" applyFont="1" applyBorder="1" applyAlignment="1">
      <alignment horizontal="center" vertical="center" wrapText="1"/>
    </xf>
    <xf numFmtId="0" fontId="54" fillId="0" borderId="0" xfId="0" applyFont="1" applyAlignment="1">
      <alignment horizontal="center" vertical="center" wrapText="1"/>
    </xf>
    <xf numFmtId="0" fontId="54" fillId="0" borderId="103"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93" xfId="0" applyFont="1" applyBorder="1" applyAlignment="1">
      <alignment horizontal="center" vertical="center" wrapText="1"/>
    </xf>
    <xf numFmtId="0" fontId="54" fillId="0" borderId="105" xfId="0" applyFont="1" applyBorder="1" applyAlignment="1">
      <alignment horizontal="center" vertical="center" wrapText="1"/>
    </xf>
    <xf numFmtId="0" fontId="54" fillId="0" borderId="44" xfId="0" applyFont="1" applyBorder="1" applyAlignment="1">
      <alignment horizontal="left" vertical="center" wrapText="1"/>
    </xf>
    <xf numFmtId="0" fontId="54" fillId="0" borderId="92" xfId="0" applyFont="1" applyBorder="1" applyAlignment="1">
      <alignment horizontal="left" vertical="center" wrapText="1"/>
    </xf>
    <xf numFmtId="0" fontId="65" fillId="0" borderId="0" xfId="0" applyFont="1" applyAlignment="1">
      <alignment horizontal="center" vertical="center"/>
    </xf>
    <xf numFmtId="0" fontId="54" fillId="0" borderId="34" xfId="0" applyFont="1" applyBorder="1" applyAlignment="1">
      <alignment horizontal="center" vertical="center" wrapText="1"/>
    </xf>
    <xf numFmtId="0" fontId="54" fillId="0" borderId="1" xfId="0" applyFont="1" applyBorder="1" applyAlignment="1">
      <alignment horizontal="center" vertical="center" wrapText="1"/>
    </xf>
    <xf numFmtId="181" fontId="54" fillId="0" borderId="14" xfId="0" applyNumberFormat="1" applyFont="1" applyBorder="1" applyAlignment="1" applyProtection="1">
      <alignment horizontal="left" vertical="center" shrinkToFit="1"/>
    </xf>
    <xf numFmtId="181" fontId="54" fillId="0" borderId="40" xfId="0" applyNumberFormat="1" applyFont="1" applyBorder="1" applyAlignment="1" applyProtection="1">
      <alignment horizontal="left" vertical="center" shrinkToFit="1"/>
    </xf>
    <xf numFmtId="176" fontId="54" fillId="0" borderId="13" xfId="0" applyNumberFormat="1" applyFont="1" applyBorder="1" applyAlignment="1" applyProtection="1">
      <alignment horizontal="center" vertical="center"/>
    </xf>
    <xf numFmtId="176" fontId="54" fillId="0" borderId="14" xfId="0" applyNumberFormat="1" applyFont="1" applyBorder="1" applyAlignment="1" applyProtection="1">
      <alignment horizontal="center" vertical="center"/>
    </xf>
    <xf numFmtId="178" fontId="54" fillId="0" borderId="13" xfId="0" applyNumberFormat="1" applyFont="1" applyBorder="1" applyAlignment="1" applyProtection="1">
      <alignment horizontal="center" vertical="center" wrapText="1"/>
      <protection locked="0"/>
    </xf>
    <xf numFmtId="178" fontId="54" fillId="0" borderId="14" xfId="0" applyNumberFormat="1" applyFont="1" applyBorder="1" applyAlignment="1" applyProtection="1">
      <alignment horizontal="center" vertical="center" wrapText="1"/>
      <protection locked="0"/>
    </xf>
    <xf numFmtId="178" fontId="54" fillId="0" borderId="40" xfId="0" applyNumberFormat="1" applyFont="1" applyBorder="1" applyAlignment="1" applyProtection="1">
      <alignment horizontal="center" vertical="center" wrapText="1"/>
      <protection locked="0"/>
    </xf>
    <xf numFmtId="0" fontId="54" fillId="0" borderId="32"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90"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12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1" xfId="0" applyFont="1" applyBorder="1" applyAlignment="1">
      <alignment horizontal="center" vertical="center" wrapText="1"/>
    </xf>
    <xf numFmtId="0" fontId="54" fillId="0" borderId="0" xfId="0" applyFont="1" applyAlignment="1">
      <alignment horizontal="center" vertical="center"/>
    </xf>
    <xf numFmtId="177" fontId="39" fillId="0" borderId="0" xfId="0" applyNumberFormat="1" applyFont="1" applyAlignment="1">
      <alignment horizontal="center" vertical="center"/>
    </xf>
    <xf numFmtId="178" fontId="39" fillId="0" borderId="0" xfId="0" applyNumberFormat="1" applyFont="1" applyAlignment="1">
      <alignment horizontal="center" vertical="center"/>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101" xfId="0" applyFont="1" applyBorder="1" applyAlignment="1" applyProtection="1">
      <alignment horizontal="center" vertical="center" wrapText="1"/>
    </xf>
    <xf numFmtId="0" fontId="66" fillId="0" borderId="47" xfId="0" applyFont="1" applyBorder="1" applyAlignment="1">
      <alignment horizontal="center" vertical="center" wrapText="1"/>
    </xf>
    <xf numFmtId="0" fontId="66" fillId="0" borderId="11" xfId="0" applyFont="1" applyBorder="1" applyAlignment="1">
      <alignment horizontal="center" vertical="center" wrapText="1"/>
    </xf>
    <xf numFmtId="0" fontId="54" fillId="0" borderId="8" xfId="0" applyFont="1" applyBorder="1" applyAlignment="1" applyProtection="1">
      <alignment horizontal="center" vertical="center" wrapText="1"/>
    </xf>
    <xf numFmtId="0" fontId="54" fillId="0" borderId="2" xfId="0" applyFont="1" applyBorder="1" applyAlignment="1" applyProtection="1">
      <alignment horizontal="center" vertical="center" wrapText="1"/>
    </xf>
    <xf numFmtId="0" fontId="54" fillId="0" borderId="46" xfId="0" applyFont="1" applyBorder="1" applyAlignment="1" applyProtection="1">
      <alignment horizontal="center" vertical="center" wrapText="1"/>
    </xf>
    <xf numFmtId="0" fontId="54" fillId="0" borderId="43" xfId="0" applyFont="1" applyBorder="1" applyAlignment="1">
      <alignment horizontal="center" vertical="center" wrapText="1"/>
    </xf>
    <xf numFmtId="0" fontId="65" fillId="0" borderId="88" xfId="0" applyFont="1" applyBorder="1" applyAlignment="1">
      <alignment horizontal="center" vertical="center"/>
    </xf>
    <xf numFmtId="0" fontId="54" fillId="0" borderId="192" xfId="0" applyFont="1" applyBorder="1" applyAlignment="1">
      <alignment horizontal="left" vertical="center" wrapText="1"/>
    </xf>
    <xf numFmtId="0" fontId="54" fillId="0" borderId="193" xfId="0" applyFont="1" applyBorder="1" applyAlignment="1">
      <alignment horizontal="left" vertical="center" wrapText="1"/>
    </xf>
    <xf numFmtId="0" fontId="0" fillId="0" borderId="100" xfId="0" applyBorder="1" applyAlignment="1">
      <alignment horizontal="left" vertical="center" shrinkToFit="1"/>
    </xf>
    <xf numFmtId="0" fontId="0" fillId="0" borderId="2" xfId="0" applyBorder="1" applyAlignment="1">
      <alignment horizontal="left" vertical="center" shrinkToFit="1"/>
    </xf>
    <xf numFmtId="0" fontId="54" fillId="0" borderId="1" xfId="0" applyFont="1" applyBorder="1" applyAlignment="1">
      <alignment horizontal="left" vertical="center" wrapText="1"/>
    </xf>
    <xf numFmtId="0" fontId="54" fillId="0" borderId="51" xfId="0" applyFont="1" applyBorder="1" applyAlignment="1">
      <alignment horizontal="left" vertical="center" wrapText="1"/>
    </xf>
    <xf numFmtId="0" fontId="54" fillId="0" borderId="10" xfId="0" applyFont="1" applyBorder="1" applyAlignment="1">
      <alignment horizontal="center" vertical="center" wrapText="1"/>
    </xf>
    <xf numFmtId="0" fontId="54" fillId="0" borderId="119"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96" xfId="0" applyFont="1" applyBorder="1" applyAlignment="1">
      <alignment horizontal="center" vertical="center" shrinkToFit="1"/>
    </xf>
    <xf numFmtId="0" fontId="54" fillId="0" borderId="105" xfId="0" applyFont="1" applyBorder="1" applyAlignment="1">
      <alignment horizontal="center" vertical="center" shrinkToFit="1"/>
    </xf>
    <xf numFmtId="183" fontId="0" fillId="0" borderId="55" xfId="0" applyNumberFormat="1" applyBorder="1" applyAlignment="1" applyProtection="1">
      <alignment horizontal="center" vertical="center"/>
      <protection locked="0"/>
    </xf>
    <xf numFmtId="183" fontId="0" fillId="0" borderId="93" xfId="0" applyNumberFormat="1" applyBorder="1" applyAlignment="1" applyProtection="1">
      <alignment horizontal="center" vertical="center"/>
      <protection locked="0"/>
    </xf>
    <xf numFmtId="183" fontId="0" fillId="0" borderId="56" xfId="0" applyNumberFormat="1" applyBorder="1" applyAlignment="1" applyProtection="1">
      <alignment horizontal="center" vertical="center"/>
      <protection locked="0"/>
    </xf>
    <xf numFmtId="183" fontId="33" fillId="0" borderId="2" xfId="0" applyNumberFormat="1" applyFont="1" applyBorder="1" applyAlignment="1" applyProtection="1">
      <alignment horizontal="left" vertical="center"/>
      <protection locked="0"/>
    </xf>
    <xf numFmtId="183" fontId="33" fillId="0" borderId="46" xfId="0" applyNumberFormat="1" applyFont="1" applyBorder="1" applyAlignment="1" applyProtection="1">
      <alignment horizontal="left" vertical="center"/>
      <protection locked="0"/>
    </xf>
    <xf numFmtId="0" fontId="54" fillId="0" borderId="61" xfId="0" applyFont="1" applyBorder="1" applyAlignment="1">
      <alignment horizontal="center" vertical="center" wrapText="1"/>
    </xf>
    <xf numFmtId="49" fontId="0" fillId="0" borderId="3"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22" xfId="0" applyNumberFormat="1" applyBorder="1" applyAlignment="1" applyProtection="1">
      <alignment horizontal="center" vertical="center"/>
      <protection locked="0"/>
    </xf>
    <xf numFmtId="0" fontId="39" fillId="0" borderId="6" xfId="0" applyFont="1" applyBorder="1" applyAlignment="1" applyProtection="1">
      <alignment horizontal="left" vertical="center"/>
      <protection locked="0"/>
    </xf>
    <xf numFmtId="0" fontId="39" fillId="0" borderId="101" xfId="0" applyFont="1" applyBorder="1" applyAlignment="1" applyProtection="1">
      <alignment horizontal="left" vertical="center"/>
      <protection locked="0"/>
    </xf>
    <xf numFmtId="0" fontId="39" fillId="0" borderId="0" xfId="0" applyFont="1" applyAlignment="1" applyProtection="1">
      <alignment horizontal="center" vertical="center"/>
      <protection locked="0"/>
    </xf>
    <xf numFmtId="0" fontId="39" fillId="0" borderId="49" xfId="0" applyFont="1" applyBorder="1" applyAlignment="1" applyProtection="1">
      <alignment horizontal="center" vertical="center"/>
      <protection locked="0"/>
    </xf>
    <xf numFmtId="0" fontId="33" fillId="0" borderId="0" xfId="0" applyFont="1" applyAlignment="1">
      <alignment horizontal="center" vertical="center" shrinkToFit="1"/>
    </xf>
  </cellXfs>
  <cellStyles count="1">
    <cellStyle name="標準" xfId="0" builtinId="0"/>
  </cellStyles>
  <dxfs count="20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FF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0070C0"/>
      </font>
    </dxf>
    <dxf>
      <font>
        <color rgb="FFFFC000"/>
      </font>
    </dxf>
    <dxf>
      <fill>
        <patternFill>
          <bgColor rgb="FFFFFF00"/>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ill>
        <patternFill>
          <bgColor rgb="FFFFFF00"/>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1238251</xdr:colOff>
      <xdr:row>18</xdr:row>
      <xdr:rowOff>28575</xdr:rowOff>
    </xdr:from>
    <xdr:to>
      <xdr:col>13</xdr:col>
      <xdr:colOff>1409700</xdr:colOff>
      <xdr:row>18</xdr:row>
      <xdr:rowOff>304801</xdr:rowOff>
    </xdr:to>
    <xdr:sp macro="" textlink="">
      <xdr:nvSpPr>
        <xdr:cNvPr id="3" name="楕円 2">
          <a:extLst>
            <a:ext uri="{FF2B5EF4-FFF2-40B4-BE49-F238E27FC236}">
              <a16:creationId xmlns:a16="http://schemas.microsoft.com/office/drawing/2014/main" id="{914B06A8-DC07-42F1-B91B-EC6DC27B1147}"/>
            </a:ext>
          </a:extLst>
        </xdr:cNvPr>
        <xdr:cNvSpPr/>
      </xdr:nvSpPr>
      <xdr:spPr>
        <a:xfrm>
          <a:off x="11001376" y="6029325"/>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7</xdr:row>
      <xdr:rowOff>47625</xdr:rowOff>
    </xdr:from>
    <xdr:to>
      <xdr:col>13</xdr:col>
      <xdr:colOff>514351</xdr:colOff>
      <xdr:row>7</xdr:row>
      <xdr:rowOff>323850</xdr:rowOff>
    </xdr:to>
    <xdr:sp macro="" textlink="">
      <xdr:nvSpPr>
        <xdr:cNvPr id="4" name="テキスト ボックス 3">
          <a:extLst>
            <a:ext uri="{FF2B5EF4-FFF2-40B4-BE49-F238E27FC236}">
              <a16:creationId xmlns:a16="http://schemas.microsoft.com/office/drawing/2014/main" id="{427363F4-26C9-4D54-81FD-BB3BE5958B79}"/>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13</xdr:col>
      <xdr:colOff>57150</xdr:colOff>
      <xdr:row>8</xdr:row>
      <xdr:rowOff>38100</xdr:rowOff>
    </xdr:from>
    <xdr:to>
      <xdr:col>13</xdr:col>
      <xdr:colOff>533400</xdr:colOff>
      <xdr:row>8</xdr:row>
      <xdr:rowOff>314325</xdr:rowOff>
    </xdr:to>
    <xdr:sp macro="" textlink="">
      <xdr:nvSpPr>
        <xdr:cNvPr id="5" name="テキスト ボックス 4">
          <a:extLst>
            <a:ext uri="{FF2B5EF4-FFF2-40B4-BE49-F238E27FC236}">
              <a16:creationId xmlns:a16="http://schemas.microsoft.com/office/drawing/2014/main" id="{8F75B264-C9A5-4C34-BA00-DF93C3D427FD}"/>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13</xdr:col>
      <xdr:colOff>47625</xdr:colOff>
      <xdr:row>9</xdr:row>
      <xdr:rowOff>28575</xdr:rowOff>
    </xdr:from>
    <xdr:to>
      <xdr:col>13</xdr:col>
      <xdr:colOff>542925</xdr:colOff>
      <xdr:row>9</xdr:row>
      <xdr:rowOff>304800</xdr:rowOff>
    </xdr:to>
    <xdr:sp macro="" textlink="">
      <xdr:nvSpPr>
        <xdr:cNvPr id="6" name="テキスト ボックス 5">
          <a:extLst>
            <a:ext uri="{FF2B5EF4-FFF2-40B4-BE49-F238E27FC236}">
              <a16:creationId xmlns:a16="http://schemas.microsoft.com/office/drawing/2014/main" id="{E7845632-134B-41BB-AE2A-2B836AF7FBCC}"/>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twoCellAnchor>
    <xdr:from>
      <xdr:col>13</xdr:col>
      <xdr:colOff>47625</xdr:colOff>
      <xdr:row>10</xdr:row>
      <xdr:rowOff>47625</xdr:rowOff>
    </xdr:from>
    <xdr:to>
      <xdr:col>13</xdr:col>
      <xdr:colOff>438150</xdr:colOff>
      <xdr:row>10</xdr:row>
      <xdr:rowOff>323850</xdr:rowOff>
    </xdr:to>
    <xdr:sp macro="" textlink="">
      <xdr:nvSpPr>
        <xdr:cNvPr id="7" name="テキスト ボックス 6">
          <a:extLst>
            <a:ext uri="{FF2B5EF4-FFF2-40B4-BE49-F238E27FC236}">
              <a16:creationId xmlns:a16="http://schemas.microsoft.com/office/drawing/2014/main" id="{28C18365-E770-4CCD-B012-DD4988908FE1}"/>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13</xdr:col>
      <xdr:colOff>47625</xdr:colOff>
      <xdr:row>11</xdr:row>
      <xdr:rowOff>38100</xdr:rowOff>
    </xdr:from>
    <xdr:to>
      <xdr:col>13</xdr:col>
      <xdr:colOff>438150</xdr:colOff>
      <xdr:row>11</xdr:row>
      <xdr:rowOff>314325</xdr:rowOff>
    </xdr:to>
    <xdr:sp macro="" textlink="">
      <xdr:nvSpPr>
        <xdr:cNvPr id="8" name="テキスト ボックス 7">
          <a:extLst>
            <a:ext uri="{FF2B5EF4-FFF2-40B4-BE49-F238E27FC236}">
              <a16:creationId xmlns:a16="http://schemas.microsoft.com/office/drawing/2014/main" id="{A7550719-D7EA-4E0F-B1DF-9679E31EE68B}"/>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13</xdr:col>
      <xdr:colOff>47625</xdr:colOff>
      <xdr:row>12</xdr:row>
      <xdr:rowOff>47625</xdr:rowOff>
    </xdr:from>
    <xdr:to>
      <xdr:col>13</xdr:col>
      <xdr:colOff>438150</xdr:colOff>
      <xdr:row>12</xdr:row>
      <xdr:rowOff>323850</xdr:rowOff>
    </xdr:to>
    <xdr:sp macro="" textlink="">
      <xdr:nvSpPr>
        <xdr:cNvPr id="9" name="テキスト ボックス 8">
          <a:extLst>
            <a:ext uri="{FF2B5EF4-FFF2-40B4-BE49-F238E27FC236}">
              <a16:creationId xmlns:a16="http://schemas.microsoft.com/office/drawing/2014/main" id="{80FC68AA-8A09-4079-BC31-5094FA51A25C}"/>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113471</xdr:colOff>
      <xdr:row>28</xdr:row>
      <xdr:rowOff>72887</xdr:rowOff>
    </xdr:from>
    <xdr:to>
      <xdr:col>9</xdr:col>
      <xdr:colOff>212862</xdr:colOff>
      <xdr:row>28</xdr:row>
      <xdr:rowOff>255518</xdr:rowOff>
    </xdr:to>
    <xdr:sp macro="" textlink="">
      <xdr:nvSpPr>
        <xdr:cNvPr id="2" name="楕円 1">
          <a:extLst>
            <a:ext uri="{FF2B5EF4-FFF2-40B4-BE49-F238E27FC236}">
              <a16:creationId xmlns:a16="http://schemas.microsoft.com/office/drawing/2014/main" id="{34132C11-74F1-44FA-AB5D-591C8FAE5144}"/>
            </a:ext>
          </a:extLst>
        </xdr:cNvPr>
        <xdr:cNvSpPr/>
      </xdr:nvSpPr>
      <xdr:spPr>
        <a:xfrm>
          <a:off x="3609146" y="6930887"/>
          <a:ext cx="489916" cy="18263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90693</xdr:colOff>
      <xdr:row>28</xdr:row>
      <xdr:rowOff>31473</xdr:rowOff>
    </xdr:from>
    <xdr:to>
      <xdr:col>15</xdr:col>
      <xdr:colOff>107257</xdr:colOff>
      <xdr:row>28</xdr:row>
      <xdr:rowOff>247235</xdr:rowOff>
    </xdr:to>
    <xdr:sp macro="" textlink="">
      <xdr:nvSpPr>
        <xdr:cNvPr id="3" name="楕円 2">
          <a:extLst>
            <a:ext uri="{FF2B5EF4-FFF2-40B4-BE49-F238E27FC236}">
              <a16:creationId xmlns:a16="http://schemas.microsoft.com/office/drawing/2014/main" id="{1EA471BC-A39D-429F-9603-A99BB067049E}"/>
            </a:ext>
          </a:extLst>
        </xdr:cNvPr>
        <xdr:cNvSpPr/>
      </xdr:nvSpPr>
      <xdr:spPr>
        <a:xfrm>
          <a:off x="5929518" y="6889473"/>
          <a:ext cx="407089" cy="2157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33129</xdr:colOff>
      <xdr:row>32</xdr:row>
      <xdr:rowOff>41414</xdr:rowOff>
    </xdr:from>
    <xdr:to>
      <xdr:col>7</xdr:col>
      <xdr:colOff>265042</xdr:colOff>
      <xdr:row>32</xdr:row>
      <xdr:rowOff>248479</xdr:rowOff>
    </xdr:to>
    <xdr:sp macro="" textlink="">
      <xdr:nvSpPr>
        <xdr:cNvPr id="4" name="楕円 3">
          <a:extLst>
            <a:ext uri="{FF2B5EF4-FFF2-40B4-BE49-F238E27FC236}">
              <a16:creationId xmlns:a16="http://schemas.microsoft.com/office/drawing/2014/main" id="{C8F86355-7440-4D04-95F5-8FA9E227477F}"/>
            </a:ext>
          </a:extLst>
        </xdr:cNvPr>
        <xdr:cNvSpPr/>
      </xdr:nvSpPr>
      <xdr:spPr>
        <a:xfrm>
          <a:off x="3138279" y="7670939"/>
          <a:ext cx="231913" cy="2070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33129</xdr:colOff>
      <xdr:row>32</xdr:row>
      <xdr:rowOff>41414</xdr:rowOff>
    </xdr:from>
    <xdr:to>
      <xdr:col>7</xdr:col>
      <xdr:colOff>265042</xdr:colOff>
      <xdr:row>32</xdr:row>
      <xdr:rowOff>248479</xdr:rowOff>
    </xdr:to>
    <xdr:sp macro="" textlink="">
      <xdr:nvSpPr>
        <xdr:cNvPr id="7" name="楕円 6">
          <a:extLst>
            <a:ext uri="{FF2B5EF4-FFF2-40B4-BE49-F238E27FC236}">
              <a16:creationId xmlns:a16="http://schemas.microsoft.com/office/drawing/2014/main" id="{841DF47E-23E4-4413-BB5F-E2B4B193ABF3}"/>
            </a:ext>
          </a:extLst>
        </xdr:cNvPr>
        <xdr:cNvSpPr/>
      </xdr:nvSpPr>
      <xdr:spPr>
        <a:xfrm>
          <a:off x="3138279" y="7670939"/>
          <a:ext cx="231913" cy="2070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132521</xdr:colOff>
      <xdr:row>28</xdr:row>
      <xdr:rowOff>149087</xdr:rowOff>
    </xdr:from>
    <xdr:to>
      <xdr:col>9</xdr:col>
      <xdr:colOff>231912</xdr:colOff>
      <xdr:row>29</xdr:row>
      <xdr:rowOff>74543</xdr:rowOff>
    </xdr:to>
    <xdr:sp macro="" textlink="">
      <xdr:nvSpPr>
        <xdr:cNvPr id="2" name="楕円 1">
          <a:extLst>
            <a:ext uri="{FF2B5EF4-FFF2-40B4-BE49-F238E27FC236}">
              <a16:creationId xmlns:a16="http://schemas.microsoft.com/office/drawing/2014/main" id="{6845014E-9F6D-45A8-A2F4-DE0C610A0D88}"/>
            </a:ext>
          </a:extLst>
        </xdr:cNvPr>
        <xdr:cNvSpPr/>
      </xdr:nvSpPr>
      <xdr:spPr>
        <a:xfrm>
          <a:off x="3628196" y="7007087"/>
          <a:ext cx="489916" cy="18263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157368</xdr:colOff>
      <xdr:row>28</xdr:row>
      <xdr:rowOff>107673</xdr:rowOff>
    </xdr:from>
    <xdr:to>
      <xdr:col>15</xdr:col>
      <xdr:colOff>173932</xdr:colOff>
      <xdr:row>29</xdr:row>
      <xdr:rowOff>66260</xdr:rowOff>
    </xdr:to>
    <xdr:sp macro="" textlink="">
      <xdr:nvSpPr>
        <xdr:cNvPr id="3" name="楕円 2">
          <a:extLst>
            <a:ext uri="{FF2B5EF4-FFF2-40B4-BE49-F238E27FC236}">
              <a16:creationId xmlns:a16="http://schemas.microsoft.com/office/drawing/2014/main" id="{029E18D2-F395-4126-8CE9-0A74B8D16FB2}"/>
            </a:ext>
          </a:extLst>
        </xdr:cNvPr>
        <xdr:cNvSpPr/>
      </xdr:nvSpPr>
      <xdr:spPr>
        <a:xfrm>
          <a:off x="5996193" y="6965673"/>
          <a:ext cx="407089" cy="2157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33129</xdr:colOff>
      <xdr:row>32</xdr:row>
      <xdr:rowOff>41414</xdr:rowOff>
    </xdr:from>
    <xdr:to>
      <xdr:col>7</xdr:col>
      <xdr:colOff>265042</xdr:colOff>
      <xdr:row>32</xdr:row>
      <xdr:rowOff>248479</xdr:rowOff>
    </xdr:to>
    <xdr:sp macro="" textlink="">
      <xdr:nvSpPr>
        <xdr:cNvPr id="4" name="楕円 3">
          <a:extLst>
            <a:ext uri="{FF2B5EF4-FFF2-40B4-BE49-F238E27FC236}">
              <a16:creationId xmlns:a16="http://schemas.microsoft.com/office/drawing/2014/main" id="{3237FCA1-4B21-4605-BA3B-1FB66D296CF6}"/>
            </a:ext>
          </a:extLst>
        </xdr:cNvPr>
        <xdr:cNvSpPr/>
      </xdr:nvSpPr>
      <xdr:spPr>
        <a:xfrm>
          <a:off x="3138279" y="7670939"/>
          <a:ext cx="231913" cy="2070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132521</xdr:colOff>
      <xdr:row>28</xdr:row>
      <xdr:rowOff>149087</xdr:rowOff>
    </xdr:from>
    <xdr:to>
      <xdr:col>9</xdr:col>
      <xdr:colOff>231912</xdr:colOff>
      <xdr:row>29</xdr:row>
      <xdr:rowOff>74543</xdr:rowOff>
    </xdr:to>
    <xdr:sp macro="" textlink="">
      <xdr:nvSpPr>
        <xdr:cNvPr id="5" name="楕円 4">
          <a:extLst>
            <a:ext uri="{FF2B5EF4-FFF2-40B4-BE49-F238E27FC236}">
              <a16:creationId xmlns:a16="http://schemas.microsoft.com/office/drawing/2014/main" id="{C90886BF-DDE3-49EE-8B0A-FD7F5E393BCE}"/>
            </a:ext>
          </a:extLst>
        </xdr:cNvPr>
        <xdr:cNvSpPr/>
      </xdr:nvSpPr>
      <xdr:spPr>
        <a:xfrm>
          <a:off x="3628196" y="7007087"/>
          <a:ext cx="489916" cy="18263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157368</xdr:colOff>
      <xdr:row>28</xdr:row>
      <xdr:rowOff>107673</xdr:rowOff>
    </xdr:from>
    <xdr:to>
      <xdr:col>15</xdr:col>
      <xdr:colOff>173932</xdr:colOff>
      <xdr:row>29</xdr:row>
      <xdr:rowOff>66260</xdr:rowOff>
    </xdr:to>
    <xdr:sp macro="" textlink="">
      <xdr:nvSpPr>
        <xdr:cNvPr id="6" name="楕円 5">
          <a:extLst>
            <a:ext uri="{FF2B5EF4-FFF2-40B4-BE49-F238E27FC236}">
              <a16:creationId xmlns:a16="http://schemas.microsoft.com/office/drawing/2014/main" id="{07C2E293-48B4-480F-B59A-C9CFD895A0C8}"/>
            </a:ext>
          </a:extLst>
        </xdr:cNvPr>
        <xdr:cNvSpPr/>
      </xdr:nvSpPr>
      <xdr:spPr>
        <a:xfrm>
          <a:off x="5996193" y="6965673"/>
          <a:ext cx="407089" cy="2157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33129</xdr:colOff>
      <xdr:row>32</xdr:row>
      <xdr:rowOff>41414</xdr:rowOff>
    </xdr:from>
    <xdr:to>
      <xdr:col>7</xdr:col>
      <xdr:colOff>265042</xdr:colOff>
      <xdr:row>32</xdr:row>
      <xdr:rowOff>248479</xdr:rowOff>
    </xdr:to>
    <xdr:sp macro="" textlink="">
      <xdr:nvSpPr>
        <xdr:cNvPr id="7" name="楕円 6">
          <a:extLst>
            <a:ext uri="{FF2B5EF4-FFF2-40B4-BE49-F238E27FC236}">
              <a16:creationId xmlns:a16="http://schemas.microsoft.com/office/drawing/2014/main" id="{939F3426-4651-41BB-A292-4875C5C1D423}"/>
            </a:ext>
          </a:extLst>
        </xdr:cNvPr>
        <xdr:cNvSpPr/>
      </xdr:nvSpPr>
      <xdr:spPr>
        <a:xfrm>
          <a:off x="3138279" y="7670939"/>
          <a:ext cx="231913" cy="2070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304800</xdr:colOff>
      <xdr:row>11</xdr:row>
      <xdr:rowOff>9525</xdr:rowOff>
    </xdr:from>
    <xdr:to>
      <xdr:col>9</xdr:col>
      <xdr:colOff>866775</xdr:colOff>
      <xdr:row>12</xdr:row>
      <xdr:rowOff>0</xdr:rowOff>
    </xdr:to>
    <xdr:sp macro="" textlink="">
      <xdr:nvSpPr>
        <xdr:cNvPr id="2" name="四角形: 角を丸くする 1">
          <a:extLst>
            <a:ext uri="{FF2B5EF4-FFF2-40B4-BE49-F238E27FC236}">
              <a16:creationId xmlns:a16="http://schemas.microsoft.com/office/drawing/2014/main" id="{4C7E4FF6-08E1-4DD4-8A55-4F2C4DB407F3}"/>
            </a:ext>
          </a:extLst>
        </xdr:cNvPr>
        <xdr:cNvSpPr/>
      </xdr:nvSpPr>
      <xdr:spPr>
        <a:xfrm>
          <a:off x="5543550" y="2476500"/>
          <a:ext cx="561975" cy="2476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1285876</xdr:colOff>
      <xdr:row>18</xdr:row>
      <xdr:rowOff>28575</xdr:rowOff>
    </xdr:from>
    <xdr:to>
      <xdr:col>13</xdr:col>
      <xdr:colOff>1457325</xdr:colOff>
      <xdr:row>18</xdr:row>
      <xdr:rowOff>304801</xdr:rowOff>
    </xdr:to>
    <xdr:sp macro="" textlink="">
      <xdr:nvSpPr>
        <xdr:cNvPr id="2" name="楕円 1">
          <a:extLst>
            <a:ext uri="{FF2B5EF4-FFF2-40B4-BE49-F238E27FC236}">
              <a16:creationId xmlns:a16="http://schemas.microsoft.com/office/drawing/2014/main" id="{107E505F-3D66-488E-B2A9-A2C4A0B05BED}"/>
            </a:ext>
          </a:extLst>
        </xdr:cNvPr>
        <xdr:cNvSpPr/>
      </xdr:nvSpPr>
      <xdr:spPr>
        <a:xfrm>
          <a:off x="11049001" y="6029325"/>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47624</xdr:colOff>
      <xdr:row>7</xdr:row>
      <xdr:rowOff>47625</xdr:rowOff>
    </xdr:from>
    <xdr:to>
      <xdr:col>13</xdr:col>
      <xdr:colOff>438149</xdr:colOff>
      <xdr:row>7</xdr:row>
      <xdr:rowOff>323850</xdr:rowOff>
    </xdr:to>
    <xdr:sp macro="" textlink="">
      <xdr:nvSpPr>
        <xdr:cNvPr id="3" name="テキスト ボックス 2">
          <a:extLst>
            <a:ext uri="{FF2B5EF4-FFF2-40B4-BE49-F238E27FC236}">
              <a16:creationId xmlns:a16="http://schemas.microsoft.com/office/drawing/2014/main" id="{5FD89EF5-C1E0-4FAF-935B-0732AE74D89E}"/>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57150</xdr:colOff>
      <xdr:row>8</xdr:row>
      <xdr:rowOff>38100</xdr:rowOff>
    </xdr:from>
    <xdr:to>
      <xdr:col>13</xdr:col>
      <xdr:colOff>447675</xdr:colOff>
      <xdr:row>8</xdr:row>
      <xdr:rowOff>314325</xdr:rowOff>
    </xdr:to>
    <xdr:sp macro="" textlink="">
      <xdr:nvSpPr>
        <xdr:cNvPr id="4" name="テキスト ボックス 3">
          <a:extLst>
            <a:ext uri="{FF2B5EF4-FFF2-40B4-BE49-F238E27FC236}">
              <a16:creationId xmlns:a16="http://schemas.microsoft.com/office/drawing/2014/main" id="{755A462F-D560-45B8-B649-97B4C60A71BA}"/>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13</xdr:col>
      <xdr:colOff>47625</xdr:colOff>
      <xdr:row>9</xdr:row>
      <xdr:rowOff>28575</xdr:rowOff>
    </xdr:from>
    <xdr:to>
      <xdr:col>13</xdr:col>
      <xdr:colOff>438150</xdr:colOff>
      <xdr:row>9</xdr:row>
      <xdr:rowOff>304800</xdr:rowOff>
    </xdr:to>
    <xdr:sp macro="" textlink="">
      <xdr:nvSpPr>
        <xdr:cNvPr id="5" name="テキスト ボックス 4">
          <a:extLst>
            <a:ext uri="{FF2B5EF4-FFF2-40B4-BE49-F238E27FC236}">
              <a16:creationId xmlns:a16="http://schemas.microsoft.com/office/drawing/2014/main" id="{3BD38C61-865A-47AD-86D0-5986A759D55A}"/>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13</xdr:col>
      <xdr:colOff>47625</xdr:colOff>
      <xdr:row>10</xdr:row>
      <xdr:rowOff>47625</xdr:rowOff>
    </xdr:from>
    <xdr:to>
      <xdr:col>13</xdr:col>
      <xdr:colOff>438150</xdr:colOff>
      <xdr:row>10</xdr:row>
      <xdr:rowOff>323850</xdr:rowOff>
    </xdr:to>
    <xdr:sp macro="" textlink="">
      <xdr:nvSpPr>
        <xdr:cNvPr id="6" name="テキスト ボックス 5">
          <a:extLst>
            <a:ext uri="{FF2B5EF4-FFF2-40B4-BE49-F238E27FC236}">
              <a16:creationId xmlns:a16="http://schemas.microsoft.com/office/drawing/2014/main" id="{39AFFDC1-3884-4535-9315-1693228932B3}"/>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13</xdr:col>
      <xdr:colOff>47625</xdr:colOff>
      <xdr:row>11</xdr:row>
      <xdr:rowOff>38100</xdr:rowOff>
    </xdr:from>
    <xdr:to>
      <xdr:col>13</xdr:col>
      <xdr:colOff>438150</xdr:colOff>
      <xdr:row>11</xdr:row>
      <xdr:rowOff>314325</xdr:rowOff>
    </xdr:to>
    <xdr:sp macro="" textlink="">
      <xdr:nvSpPr>
        <xdr:cNvPr id="7" name="テキスト ボックス 6">
          <a:extLst>
            <a:ext uri="{FF2B5EF4-FFF2-40B4-BE49-F238E27FC236}">
              <a16:creationId xmlns:a16="http://schemas.microsoft.com/office/drawing/2014/main" id="{54DB50AA-9226-4234-95F2-24887AFA283C}"/>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13</xdr:col>
      <xdr:colOff>47625</xdr:colOff>
      <xdr:row>12</xdr:row>
      <xdr:rowOff>47625</xdr:rowOff>
    </xdr:from>
    <xdr:to>
      <xdr:col>13</xdr:col>
      <xdr:colOff>438150</xdr:colOff>
      <xdr:row>12</xdr:row>
      <xdr:rowOff>323850</xdr:rowOff>
    </xdr:to>
    <xdr:sp macro="" textlink="">
      <xdr:nvSpPr>
        <xdr:cNvPr id="8" name="テキスト ボックス 7">
          <a:extLst>
            <a:ext uri="{FF2B5EF4-FFF2-40B4-BE49-F238E27FC236}">
              <a16:creationId xmlns:a16="http://schemas.microsoft.com/office/drawing/2014/main" id="{DA570CDB-F80D-4150-870A-B8F2E67C28CD}"/>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13</xdr:col>
      <xdr:colOff>47624</xdr:colOff>
      <xdr:row>8</xdr:row>
      <xdr:rowOff>47625</xdr:rowOff>
    </xdr:from>
    <xdr:to>
      <xdr:col>13</xdr:col>
      <xdr:colOff>438149</xdr:colOff>
      <xdr:row>8</xdr:row>
      <xdr:rowOff>323850</xdr:rowOff>
    </xdr:to>
    <xdr:sp macro="" textlink="">
      <xdr:nvSpPr>
        <xdr:cNvPr id="14" name="テキスト ボックス 13">
          <a:extLst>
            <a:ext uri="{FF2B5EF4-FFF2-40B4-BE49-F238E27FC236}">
              <a16:creationId xmlns:a16="http://schemas.microsoft.com/office/drawing/2014/main" id="{573F3F44-D504-497B-9960-830347FDB417}"/>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9</xdr:row>
      <xdr:rowOff>47625</xdr:rowOff>
    </xdr:from>
    <xdr:to>
      <xdr:col>13</xdr:col>
      <xdr:colOff>438149</xdr:colOff>
      <xdr:row>9</xdr:row>
      <xdr:rowOff>323850</xdr:rowOff>
    </xdr:to>
    <xdr:sp macro="" textlink="">
      <xdr:nvSpPr>
        <xdr:cNvPr id="15" name="テキスト ボックス 14">
          <a:extLst>
            <a:ext uri="{FF2B5EF4-FFF2-40B4-BE49-F238E27FC236}">
              <a16:creationId xmlns:a16="http://schemas.microsoft.com/office/drawing/2014/main" id="{B676A382-F2E7-4778-9446-3E8B5BA99CC9}"/>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10</xdr:row>
      <xdr:rowOff>47625</xdr:rowOff>
    </xdr:from>
    <xdr:to>
      <xdr:col>13</xdr:col>
      <xdr:colOff>438149</xdr:colOff>
      <xdr:row>10</xdr:row>
      <xdr:rowOff>323850</xdr:rowOff>
    </xdr:to>
    <xdr:sp macro="" textlink="">
      <xdr:nvSpPr>
        <xdr:cNvPr id="16" name="テキスト ボックス 15">
          <a:extLst>
            <a:ext uri="{FF2B5EF4-FFF2-40B4-BE49-F238E27FC236}">
              <a16:creationId xmlns:a16="http://schemas.microsoft.com/office/drawing/2014/main" id="{89106A65-872B-4173-8753-07CD42E45922}"/>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11</xdr:row>
      <xdr:rowOff>47625</xdr:rowOff>
    </xdr:from>
    <xdr:to>
      <xdr:col>13</xdr:col>
      <xdr:colOff>438149</xdr:colOff>
      <xdr:row>11</xdr:row>
      <xdr:rowOff>323850</xdr:rowOff>
    </xdr:to>
    <xdr:sp macro="" textlink="">
      <xdr:nvSpPr>
        <xdr:cNvPr id="17" name="テキスト ボックス 16">
          <a:extLst>
            <a:ext uri="{FF2B5EF4-FFF2-40B4-BE49-F238E27FC236}">
              <a16:creationId xmlns:a16="http://schemas.microsoft.com/office/drawing/2014/main" id="{11B1C988-10C3-4A59-BA6B-79E1EF3DBB88}"/>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12</xdr:row>
      <xdr:rowOff>47625</xdr:rowOff>
    </xdr:from>
    <xdr:to>
      <xdr:col>13</xdr:col>
      <xdr:colOff>438149</xdr:colOff>
      <xdr:row>12</xdr:row>
      <xdr:rowOff>323850</xdr:rowOff>
    </xdr:to>
    <xdr:sp macro="" textlink="">
      <xdr:nvSpPr>
        <xdr:cNvPr id="18" name="テキスト ボックス 17">
          <a:extLst>
            <a:ext uri="{FF2B5EF4-FFF2-40B4-BE49-F238E27FC236}">
              <a16:creationId xmlns:a16="http://schemas.microsoft.com/office/drawing/2014/main" id="{5DACA30E-E1BA-47E8-A3C0-6500EB332D39}"/>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8</xdr:row>
      <xdr:rowOff>47625</xdr:rowOff>
    </xdr:from>
    <xdr:to>
      <xdr:col>13</xdr:col>
      <xdr:colOff>438149</xdr:colOff>
      <xdr:row>8</xdr:row>
      <xdr:rowOff>323850</xdr:rowOff>
    </xdr:to>
    <xdr:sp macro="" textlink="">
      <xdr:nvSpPr>
        <xdr:cNvPr id="19" name="テキスト ボックス 18">
          <a:extLst>
            <a:ext uri="{FF2B5EF4-FFF2-40B4-BE49-F238E27FC236}">
              <a16:creationId xmlns:a16="http://schemas.microsoft.com/office/drawing/2014/main" id="{9D2A647B-C95D-42A1-9D69-DC0A66EE955D}"/>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13</xdr:col>
      <xdr:colOff>47624</xdr:colOff>
      <xdr:row>9</xdr:row>
      <xdr:rowOff>47625</xdr:rowOff>
    </xdr:from>
    <xdr:to>
      <xdr:col>13</xdr:col>
      <xdr:colOff>438149</xdr:colOff>
      <xdr:row>9</xdr:row>
      <xdr:rowOff>323850</xdr:rowOff>
    </xdr:to>
    <xdr:sp macro="" textlink="">
      <xdr:nvSpPr>
        <xdr:cNvPr id="20" name="テキスト ボックス 19">
          <a:extLst>
            <a:ext uri="{FF2B5EF4-FFF2-40B4-BE49-F238E27FC236}">
              <a16:creationId xmlns:a16="http://schemas.microsoft.com/office/drawing/2014/main" id="{93DB87AD-9D6F-4EB6-B856-4E8F23F73F61}"/>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13</xdr:col>
      <xdr:colOff>47624</xdr:colOff>
      <xdr:row>10</xdr:row>
      <xdr:rowOff>47625</xdr:rowOff>
    </xdr:from>
    <xdr:to>
      <xdr:col>13</xdr:col>
      <xdr:colOff>438149</xdr:colOff>
      <xdr:row>10</xdr:row>
      <xdr:rowOff>323850</xdr:rowOff>
    </xdr:to>
    <xdr:sp macro="" textlink="">
      <xdr:nvSpPr>
        <xdr:cNvPr id="21" name="テキスト ボックス 20">
          <a:extLst>
            <a:ext uri="{FF2B5EF4-FFF2-40B4-BE49-F238E27FC236}">
              <a16:creationId xmlns:a16="http://schemas.microsoft.com/office/drawing/2014/main" id="{C4666E04-F2E9-448B-A734-A1A5FA6B31D8}"/>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13</xdr:col>
      <xdr:colOff>47624</xdr:colOff>
      <xdr:row>11</xdr:row>
      <xdr:rowOff>47625</xdr:rowOff>
    </xdr:from>
    <xdr:to>
      <xdr:col>13</xdr:col>
      <xdr:colOff>438149</xdr:colOff>
      <xdr:row>11</xdr:row>
      <xdr:rowOff>323850</xdr:rowOff>
    </xdr:to>
    <xdr:sp macro="" textlink="">
      <xdr:nvSpPr>
        <xdr:cNvPr id="22" name="テキスト ボックス 21">
          <a:extLst>
            <a:ext uri="{FF2B5EF4-FFF2-40B4-BE49-F238E27FC236}">
              <a16:creationId xmlns:a16="http://schemas.microsoft.com/office/drawing/2014/main" id="{B1C5C5E2-00F4-412D-BDA6-F16C19D1D019}"/>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13</xdr:col>
      <xdr:colOff>47624</xdr:colOff>
      <xdr:row>12</xdr:row>
      <xdr:rowOff>47625</xdr:rowOff>
    </xdr:from>
    <xdr:to>
      <xdr:col>13</xdr:col>
      <xdr:colOff>438149</xdr:colOff>
      <xdr:row>12</xdr:row>
      <xdr:rowOff>323850</xdr:rowOff>
    </xdr:to>
    <xdr:sp macro="" textlink="">
      <xdr:nvSpPr>
        <xdr:cNvPr id="23" name="テキスト ボックス 22">
          <a:extLst>
            <a:ext uri="{FF2B5EF4-FFF2-40B4-BE49-F238E27FC236}">
              <a16:creationId xmlns:a16="http://schemas.microsoft.com/office/drawing/2014/main" id="{03D5F7D8-2D8F-4C44-AD6F-5A61D85B010D}"/>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13</xdr:col>
      <xdr:colOff>47625</xdr:colOff>
      <xdr:row>7</xdr:row>
      <xdr:rowOff>47625</xdr:rowOff>
    </xdr:from>
    <xdr:to>
      <xdr:col>13</xdr:col>
      <xdr:colOff>514351</xdr:colOff>
      <xdr:row>7</xdr:row>
      <xdr:rowOff>323850</xdr:rowOff>
    </xdr:to>
    <xdr:sp macro="" textlink="">
      <xdr:nvSpPr>
        <xdr:cNvPr id="24" name="テキスト ボックス 23">
          <a:extLst>
            <a:ext uri="{FF2B5EF4-FFF2-40B4-BE49-F238E27FC236}">
              <a16:creationId xmlns:a16="http://schemas.microsoft.com/office/drawing/2014/main" id="{985E8BA9-1090-4F9E-AAD0-3728E2C0603E}"/>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13</xdr:col>
      <xdr:colOff>57150</xdr:colOff>
      <xdr:row>8</xdr:row>
      <xdr:rowOff>38100</xdr:rowOff>
    </xdr:from>
    <xdr:to>
      <xdr:col>13</xdr:col>
      <xdr:colOff>533400</xdr:colOff>
      <xdr:row>8</xdr:row>
      <xdr:rowOff>314325</xdr:rowOff>
    </xdr:to>
    <xdr:sp macro="" textlink="">
      <xdr:nvSpPr>
        <xdr:cNvPr id="25" name="テキスト ボックス 24">
          <a:extLst>
            <a:ext uri="{FF2B5EF4-FFF2-40B4-BE49-F238E27FC236}">
              <a16:creationId xmlns:a16="http://schemas.microsoft.com/office/drawing/2014/main" id="{F1F9F99F-4E04-41D9-80AD-80AC4DB32FF8}"/>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13</xdr:col>
      <xdr:colOff>47625</xdr:colOff>
      <xdr:row>9</xdr:row>
      <xdr:rowOff>28575</xdr:rowOff>
    </xdr:from>
    <xdr:to>
      <xdr:col>13</xdr:col>
      <xdr:colOff>542925</xdr:colOff>
      <xdr:row>9</xdr:row>
      <xdr:rowOff>304800</xdr:rowOff>
    </xdr:to>
    <xdr:sp macro="" textlink="">
      <xdr:nvSpPr>
        <xdr:cNvPr id="26" name="テキスト ボックス 25">
          <a:extLst>
            <a:ext uri="{FF2B5EF4-FFF2-40B4-BE49-F238E27FC236}">
              <a16:creationId xmlns:a16="http://schemas.microsoft.com/office/drawing/2014/main" id="{03A39825-3440-4203-8E77-DE27F79E2378}"/>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1371601</xdr:colOff>
      <xdr:row>18</xdr:row>
      <xdr:rowOff>28575</xdr:rowOff>
    </xdr:from>
    <xdr:to>
      <xdr:col>13</xdr:col>
      <xdr:colOff>1543050</xdr:colOff>
      <xdr:row>18</xdr:row>
      <xdr:rowOff>304801</xdr:rowOff>
    </xdr:to>
    <xdr:sp macro="" textlink="">
      <xdr:nvSpPr>
        <xdr:cNvPr id="2" name="楕円 1">
          <a:extLst>
            <a:ext uri="{FF2B5EF4-FFF2-40B4-BE49-F238E27FC236}">
              <a16:creationId xmlns:a16="http://schemas.microsoft.com/office/drawing/2014/main" id="{C0E3DE75-CAB1-43A3-8EDF-DF65F5DC27EE}"/>
            </a:ext>
          </a:extLst>
        </xdr:cNvPr>
        <xdr:cNvSpPr/>
      </xdr:nvSpPr>
      <xdr:spPr>
        <a:xfrm>
          <a:off x="11134726" y="6029325"/>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47624</xdr:colOff>
      <xdr:row>7</xdr:row>
      <xdr:rowOff>47625</xdr:rowOff>
    </xdr:from>
    <xdr:to>
      <xdr:col>13</xdr:col>
      <xdr:colOff>438149</xdr:colOff>
      <xdr:row>7</xdr:row>
      <xdr:rowOff>323850</xdr:rowOff>
    </xdr:to>
    <xdr:sp macro="" textlink="">
      <xdr:nvSpPr>
        <xdr:cNvPr id="3" name="テキスト ボックス 2">
          <a:extLst>
            <a:ext uri="{FF2B5EF4-FFF2-40B4-BE49-F238E27FC236}">
              <a16:creationId xmlns:a16="http://schemas.microsoft.com/office/drawing/2014/main" id="{83EEF0A1-4BDC-406A-B7FA-F15FD2EA3797}"/>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57150</xdr:colOff>
      <xdr:row>8</xdr:row>
      <xdr:rowOff>38100</xdr:rowOff>
    </xdr:from>
    <xdr:to>
      <xdr:col>13</xdr:col>
      <xdr:colOff>447675</xdr:colOff>
      <xdr:row>8</xdr:row>
      <xdr:rowOff>314325</xdr:rowOff>
    </xdr:to>
    <xdr:sp macro="" textlink="">
      <xdr:nvSpPr>
        <xdr:cNvPr id="4" name="テキスト ボックス 3">
          <a:extLst>
            <a:ext uri="{FF2B5EF4-FFF2-40B4-BE49-F238E27FC236}">
              <a16:creationId xmlns:a16="http://schemas.microsoft.com/office/drawing/2014/main" id="{C2CBD721-9CDA-470E-9ABD-0434A2383B84}"/>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13</xdr:col>
      <xdr:colOff>47625</xdr:colOff>
      <xdr:row>9</xdr:row>
      <xdr:rowOff>28575</xdr:rowOff>
    </xdr:from>
    <xdr:to>
      <xdr:col>13</xdr:col>
      <xdr:colOff>438150</xdr:colOff>
      <xdr:row>9</xdr:row>
      <xdr:rowOff>304800</xdr:rowOff>
    </xdr:to>
    <xdr:sp macro="" textlink="">
      <xdr:nvSpPr>
        <xdr:cNvPr id="5" name="テキスト ボックス 4">
          <a:extLst>
            <a:ext uri="{FF2B5EF4-FFF2-40B4-BE49-F238E27FC236}">
              <a16:creationId xmlns:a16="http://schemas.microsoft.com/office/drawing/2014/main" id="{E4D5FAE9-25C5-479E-A8B7-1E4021F7856B}"/>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13</xdr:col>
      <xdr:colOff>47625</xdr:colOff>
      <xdr:row>10</xdr:row>
      <xdr:rowOff>47625</xdr:rowOff>
    </xdr:from>
    <xdr:to>
      <xdr:col>13</xdr:col>
      <xdr:colOff>438150</xdr:colOff>
      <xdr:row>10</xdr:row>
      <xdr:rowOff>323850</xdr:rowOff>
    </xdr:to>
    <xdr:sp macro="" textlink="">
      <xdr:nvSpPr>
        <xdr:cNvPr id="6" name="テキスト ボックス 5">
          <a:extLst>
            <a:ext uri="{FF2B5EF4-FFF2-40B4-BE49-F238E27FC236}">
              <a16:creationId xmlns:a16="http://schemas.microsoft.com/office/drawing/2014/main" id="{5366A193-1FB1-402C-8890-2ED14E8EC749}"/>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13</xdr:col>
      <xdr:colOff>47625</xdr:colOff>
      <xdr:row>11</xdr:row>
      <xdr:rowOff>38100</xdr:rowOff>
    </xdr:from>
    <xdr:to>
      <xdr:col>13</xdr:col>
      <xdr:colOff>438150</xdr:colOff>
      <xdr:row>11</xdr:row>
      <xdr:rowOff>314325</xdr:rowOff>
    </xdr:to>
    <xdr:sp macro="" textlink="">
      <xdr:nvSpPr>
        <xdr:cNvPr id="7" name="テキスト ボックス 6">
          <a:extLst>
            <a:ext uri="{FF2B5EF4-FFF2-40B4-BE49-F238E27FC236}">
              <a16:creationId xmlns:a16="http://schemas.microsoft.com/office/drawing/2014/main" id="{A45203CF-8D5B-45A0-BE1D-1EB66C345E5B}"/>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13</xdr:col>
      <xdr:colOff>47625</xdr:colOff>
      <xdr:row>12</xdr:row>
      <xdr:rowOff>47625</xdr:rowOff>
    </xdr:from>
    <xdr:to>
      <xdr:col>13</xdr:col>
      <xdr:colOff>438150</xdr:colOff>
      <xdr:row>12</xdr:row>
      <xdr:rowOff>323850</xdr:rowOff>
    </xdr:to>
    <xdr:sp macro="" textlink="">
      <xdr:nvSpPr>
        <xdr:cNvPr id="8" name="テキスト ボックス 7">
          <a:extLst>
            <a:ext uri="{FF2B5EF4-FFF2-40B4-BE49-F238E27FC236}">
              <a16:creationId xmlns:a16="http://schemas.microsoft.com/office/drawing/2014/main" id="{A990060D-CD9C-4F1D-BB0B-0D8B58E93626}"/>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13</xdr:col>
      <xdr:colOff>47624</xdr:colOff>
      <xdr:row>7</xdr:row>
      <xdr:rowOff>47625</xdr:rowOff>
    </xdr:from>
    <xdr:to>
      <xdr:col>13</xdr:col>
      <xdr:colOff>438149</xdr:colOff>
      <xdr:row>7</xdr:row>
      <xdr:rowOff>323850</xdr:rowOff>
    </xdr:to>
    <xdr:sp macro="" textlink="">
      <xdr:nvSpPr>
        <xdr:cNvPr id="41" name="テキスト ボックス 40">
          <a:extLst>
            <a:ext uri="{FF2B5EF4-FFF2-40B4-BE49-F238E27FC236}">
              <a16:creationId xmlns:a16="http://schemas.microsoft.com/office/drawing/2014/main" id="{1A1E56FE-3100-4DFA-A393-3BB26C5F342B}"/>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57150</xdr:colOff>
      <xdr:row>8</xdr:row>
      <xdr:rowOff>38100</xdr:rowOff>
    </xdr:from>
    <xdr:to>
      <xdr:col>13</xdr:col>
      <xdr:colOff>447675</xdr:colOff>
      <xdr:row>8</xdr:row>
      <xdr:rowOff>314325</xdr:rowOff>
    </xdr:to>
    <xdr:sp macro="" textlink="">
      <xdr:nvSpPr>
        <xdr:cNvPr id="42" name="テキスト ボックス 41">
          <a:extLst>
            <a:ext uri="{FF2B5EF4-FFF2-40B4-BE49-F238E27FC236}">
              <a16:creationId xmlns:a16="http://schemas.microsoft.com/office/drawing/2014/main" id="{E0E787F6-F62B-4A39-A9E0-E9EE67B5209C}"/>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13</xdr:col>
      <xdr:colOff>47625</xdr:colOff>
      <xdr:row>9</xdr:row>
      <xdr:rowOff>28575</xdr:rowOff>
    </xdr:from>
    <xdr:to>
      <xdr:col>13</xdr:col>
      <xdr:colOff>438150</xdr:colOff>
      <xdr:row>9</xdr:row>
      <xdr:rowOff>304800</xdr:rowOff>
    </xdr:to>
    <xdr:sp macro="" textlink="">
      <xdr:nvSpPr>
        <xdr:cNvPr id="43" name="テキスト ボックス 42">
          <a:extLst>
            <a:ext uri="{FF2B5EF4-FFF2-40B4-BE49-F238E27FC236}">
              <a16:creationId xmlns:a16="http://schemas.microsoft.com/office/drawing/2014/main" id="{549AC190-C7AE-42DA-B140-D58FD4CFF35A}"/>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13</xdr:col>
      <xdr:colOff>47625</xdr:colOff>
      <xdr:row>10</xdr:row>
      <xdr:rowOff>47625</xdr:rowOff>
    </xdr:from>
    <xdr:to>
      <xdr:col>13</xdr:col>
      <xdr:colOff>438150</xdr:colOff>
      <xdr:row>10</xdr:row>
      <xdr:rowOff>323850</xdr:rowOff>
    </xdr:to>
    <xdr:sp macro="" textlink="">
      <xdr:nvSpPr>
        <xdr:cNvPr id="44" name="テキスト ボックス 43">
          <a:extLst>
            <a:ext uri="{FF2B5EF4-FFF2-40B4-BE49-F238E27FC236}">
              <a16:creationId xmlns:a16="http://schemas.microsoft.com/office/drawing/2014/main" id="{E4B9EB1D-07E3-40F5-BE74-3F571217F61C}"/>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13</xdr:col>
      <xdr:colOff>47625</xdr:colOff>
      <xdr:row>11</xdr:row>
      <xdr:rowOff>38100</xdr:rowOff>
    </xdr:from>
    <xdr:to>
      <xdr:col>13</xdr:col>
      <xdr:colOff>438150</xdr:colOff>
      <xdr:row>11</xdr:row>
      <xdr:rowOff>314325</xdr:rowOff>
    </xdr:to>
    <xdr:sp macro="" textlink="">
      <xdr:nvSpPr>
        <xdr:cNvPr id="45" name="テキスト ボックス 44">
          <a:extLst>
            <a:ext uri="{FF2B5EF4-FFF2-40B4-BE49-F238E27FC236}">
              <a16:creationId xmlns:a16="http://schemas.microsoft.com/office/drawing/2014/main" id="{AA9B2ECE-E735-4789-AD29-33FE5F184FE4}"/>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13</xdr:col>
      <xdr:colOff>47625</xdr:colOff>
      <xdr:row>12</xdr:row>
      <xdr:rowOff>47625</xdr:rowOff>
    </xdr:from>
    <xdr:to>
      <xdr:col>13</xdr:col>
      <xdr:colOff>438150</xdr:colOff>
      <xdr:row>12</xdr:row>
      <xdr:rowOff>323850</xdr:rowOff>
    </xdr:to>
    <xdr:sp macro="" textlink="">
      <xdr:nvSpPr>
        <xdr:cNvPr id="46" name="テキスト ボックス 45">
          <a:extLst>
            <a:ext uri="{FF2B5EF4-FFF2-40B4-BE49-F238E27FC236}">
              <a16:creationId xmlns:a16="http://schemas.microsoft.com/office/drawing/2014/main" id="{AED9A27C-C786-4CA9-AF7E-5DC677DA575C}"/>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13</xdr:col>
      <xdr:colOff>47624</xdr:colOff>
      <xdr:row>8</xdr:row>
      <xdr:rowOff>47625</xdr:rowOff>
    </xdr:from>
    <xdr:to>
      <xdr:col>13</xdr:col>
      <xdr:colOff>438149</xdr:colOff>
      <xdr:row>8</xdr:row>
      <xdr:rowOff>323850</xdr:rowOff>
    </xdr:to>
    <xdr:sp macro="" textlink="">
      <xdr:nvSpPr>
        <xdr:cNvPr id="47" name="テキスト ボックス 46">
          <a:extLst>
            <a:ext uri="{FF2B5EF4-FFF2-40B4-BE49-F238E27FC236}">
              <a16:creationId xmlns:a16="http://schemas.microsoft.com/office/drawing/2014/main" id="{E5B64C77-0070-4FD2-87F4-C98FDE51190C}"/>
            </a:ext>
          </a:extLst>
        </xdr:cNvPr>
        <xdr:cNvSpPr txBox="1"/>
      </xdr:nvSpPr>
      <xdr:spPr>
        <a:xfrm>
          <a:off x="9810749" y="26193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9</xdr:row>
      <xdr:rowOff>47625</xdr:rowOff>
    </xdr:from>
    <xdr:to>
      <xdr:col>13</xdr:col>
      <xdr:colOff>438149</xdr:colOff>
      <xdr:row>9</xdr:row>
      <xdr:rowOff>323850</xdr:rowOff>
    </xdr:to>
    <xdr:sp macro="" textlink="">
      <xdr:nvSpPr>
        <xdr:cNvPr id="48" name="テキスト ボックス 47">
          <a:extLst>
            <a:ext uri="{FF2B5EF4-FFF2-40B4-BE49-F238E27FC236}">
              <a16:creationId xmlns:a16="http://schemas.microsoft.com/office/drawing/2014/main" id="{91BB7883-CB7E-4C7A-9ECA-FF0BDFE84DD1}"/>
            </a:ext>
          </a:extLst>
        </xdr:cNvPr>
        <xdr:cNvSpPr txBox="1"/>
      </xdr:nvSpPr>
      <xdr:spPr>
        <a:xfrm>
          <a:off x="9810749" y="29622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10</xdr:row>
      <xdr:rowOff>47625</xdr:rowOff>
    </xdr:from>
    <xdr:to>
      <xdr:col>13</xdr:col>
      <xdr:colOff>438149</xdr:colOff>
      <xdr:row>10</xdr:row>
      <xdr:rowOff>323850</xdr:rowOff>
    </xdr:to>
    <xdr:sp macro="" textlink="">
      <xdr:nvSpPr>
        <xdr:cNvPr id="49" name="テキスト ボックス 48">
          <a:extLst>
            <a:ext uri="{FF2B5EF4-FFF2-40B4-BE49-F238E27FC236}">
              <a16:creationId xmlns:a16="http://schemas.microsoft.com/office/drawing/2014/main" id="{33B9EEDF-B0BD-40A7-B986-47E9EE338E88}"/>
            </a:ext>
          </a:extLst>
        </xdr:cNvPr>
        <xdr:cNvSpPr txBox="1"/>
      </xdr:nvSpPr>
      <xdr:spPr>
        <a:xfrm>
          <a:off x="9810749"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11</xdr:row>
      <xdr:rowOff>47625</xdr:rowOff>
    </xdr:from>
    <xdr:to>
      <xdr:col>13</xdr:col>
      <xdr:colOff>438149</xdr:colOff>
      <xdr:row>11</xdr:row>
      <xdr:rowOff>323850</xdr:rowOff>
    </xdr:to>
    <xdr:sp macro="" textlink="">
      <xdr:nvSpPr>
        <xdr:cNvPr id="50" name="テキスト ボックス 49">
          <a:extLst>
            <a:ext uri="{FF2B5EF4-FFF2-40B4-BE49-F238E27FC236}">
              <a16:creationId xmlns:a16="http://schemas.microsoft.com/office/drawing/2014/main" id="{4721FF78-01F6-46CC-8BCC-8184D30F20E2}"/>
            </a:ext>
          </a:extLst>
        </xdr:cNvPr>
        <xdr:cNvSpPr txBox="1"/>
      </xdr:nvSpPr>
      <xdr:spPr>
        <a:xfrm>
          <a:off x="9810749" y="36480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12</xdr:row>
      <xdr:rowOff>47625</xdr:rowOff>
    </xdr:from>
    <xdr:to>
      <xdr:col>13</xdr:col>
      <xdr:colOff>438149</xdr:colOff>
      <xdr:row>12</xdr:row>
      <xdr:rowOff>323850</xdr:rowOff>
    </xdr:to>
    <xdr:sp macro="" textlink="">
      <xdr:nvSpPr>
        <xdr:cNvPr id="51" name="テキスト ボックス 50">
          <a:extLst>
            <a:ext uri="{FF2B5EF4-FFF2-40B4-BE49-F238E27FC236}">
              <a16:creationId xmlns:a16="http://schemas.microsoft.com/office/drawing/2014/main" id="{AB27FD25-D258-4F82-A8E6-AAF48648CF7B}"/>
            </a:ext>
          </a:extLst>
        </xdr:cNvPr>
        <xdr:cNvSpPr txBox="1"/>
      </xdr:nvSpPr>
      <xdr:spPr>
        <a:xfrm>
          <a:off x="9810749"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8</xdr:row>
      <xdr:rowOff>47625</xdr:rowOff>
    </xdr:from>
    <xdr:to>
      <xdr:col>13</xdr:col>
      <xdr:colOff>438149</xdr:colOff>
      <xdr:row>8</xdr:row>
      <xdr:rowOff>323850</xdr:rowOff>
    </xdr:to>
    <xdr:sp macro="" textlink="">
      <xdr:nvSpPr>
        <xdr:cNvPr id="52" name="テキスト ボックス 51">
          <a:extLst>
            <a:ext uri="{FF2B5EF4-FFF2-40B4-BE49-F238E27FC236}">
              <a16:creationId xmlns:a16="http://schemas.microsoft.com/office/drawing/2014/main" id="{1C505882-7CDC-47F1-81AB-42482679BFE7}"/>
            </a:ext>
          </a:extLst>
        </xdr:cNvPr>
        <xdr:cNvSpPr txBox="1"/>
      </xdr:nvSpPr>
      <xdr:spPr>
        <a:xfrm>
          <a:off x="9810749" y="26193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13</xdr:col>
      <xdr:colOff>47624</xdr:colOff>
      <xdr:row>9</xdr:row>
      <xdr:rowOff>47625</xdr:rowOff>
    </xdr:from>
    <xdr:to>
      <xdr:col>13</xdr:col>
      <xdr:colOff>438149</xdr:colOff>
      <xdr:row>9</xdr:row>
      <xdr:rowOff>323850</xdr:rowOff>
    </xdr:to>
    <xdr:sp macro="" textlink="">
      <xdr:nvSpPr>
        <xdr:cNvPr id="53" name="テキスト ボックス 52">
          <a:extLst>
            <a:ext uri="{FF2B5EF4-FFF2-40B4-BE49-F238E27FC236}">
              <a16:creationId xmlns:a16="http://schemas.microsoft.com/office/drawing/2014/main" id="{A4AA48AA-A390-4E0F-AF59-F71DEF52E0F8}"/>
            </a:ext>
          </a:extLst>
        </xdr:cNvPr>
        <xdr:cNvSpPr txBox="1"/>
      </xdr:nvSpPr>
      <xdr:spPr>
        <a:xfrm>
          <a:off x="9810749" y="29622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13</xdr:col>
      <xdr:colOff>47624</xdr:colOff>
      <xdr:row>10</xdr:row>
      <xdr:rowOff>47625</xdr:rowOff>
    </xdr:from>
    <xdr:to>
      <xdr:col>13</xdr:col>
      <xdr:colOff>438149</xdr:colOff>
      <xdr:row>10</xdr:row>
      <xdr:rowOff>323850</xdr:rowOff>
    </xdr:to>
    <xdr:sp macro="" textlink="">
      <xdr:nvSpPr>
        <xdr:cNvPr id="54" name="テキスト ボックス 53">
          <a:extLst>
            <a:ext uri="{FF2B5EF4-FFF2-40B4-BE49-F238E27FC236}">
              <a16:creationId xmlns:a16="http://schemas.microsoft.com/office/drawing/2014/main" id="{451C1D0E-FE67-4D31-9833-F39F5062E0DE}"/>
            </a:ext>
          </a:extLst>
        </xdr:cNvPr>
        <xdr:cNvSpPr txBox="1"/>
      </xdr:nvSpPr>
      <xdr:spPr>
        <a:xfrm>
          <a:off x="9810749"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13</xdr:col>
      <xdr:colOff>47624</xdr:colOff>
      <xdr:row>11</xdr:row>
      <xdr:rowOff>47625</xdr:rowOff>
    </xdr:from>
    <xdr:to>
      <xdr:col>13</xdr:col>
      <xdr:colOff>438149</xdr:colOff>
      <xdr:row>11</xdr:row>
      <xdr:rowOff>323850</xdr:rowOff>
    </xdr:to>
    <xdr:sp macro="" textlink="">
      <xdr:nvSpPr>
        <xdr:cNvPr id="55" name="テキスト ボックス 54">
          <a:extLst>
            <a:ext uri="{FF2B5EF4-FFF2-40B4-BE49-F238E27FC236}">
              <a16:creationId xmlns:a16="http://schemas.microsoft.com/office/drawing/2014/main" id="{F4461069-9281-4F69-90AB-BE006FEC31B5}"/>
            </a:ext>
          </a:extLst>
        </xdr:cNvPr>
        <xdr:cNvSpPr txBox="1"/>
      </xdr:nvSpPr>
      <xdr:spPr>
        <a:xfrm>
          <a:off x="9810749" y="36480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13</xdr:col>
      <xdr:colOff>47624</xdr:colOff>
      <xdr:row>12</xdr:row>
      <xdr:rowOff>47625</xdr:rowOff>
    </xdr:from>
    <xdr:to>
      <xdr:col>13</xdr:col>
      <xdr:colOff>438149</xdr:colOff>
      <xdr:row>12</xdr:row>
      <xdr:rowOff>323850</xdr:rowOff>
    </xdr:to>
    <xdr:sp macro="" textlink="">
      <xdr:nvSpPr>
        <xdr:cNvPr id="56" name="テキスト ボックス 55">
          <a:extLst>
            <a:ext uri="{FF2B5EF4-FFF2-40B4-BE49-F238E27FC236}">
              <a16:creationId xmlns:a16="http://schemas.microsoft.com/office/drawing/2014/main" id="{FFEAC0F8-28E6-4B1D-9262-D2BDE85D6B96}"/>
            </a:ext>
          </a:extLst>
        </xdr:cNvPr>
        <xdr:cNvSpPr txBox="1"/>
      </xdr:nvSpPr>
      <xdr:spPr>
        <a:xfrm>
          <a:off x="9810749"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13</xdr:col>
      <xdr:colOff>47625</xdr:colOff>
      <xdr:row>7</xdr:row>
      <xdr:rowOff>47625</xdr:rowOff>
    </xdr:from>
    <xdr:to>
      <xdr:col>13</xdr:col>
      <xdr:colOff>514351</xdr:colOff>
      <xdr:row>7</xdr:row>
      <xdr:rowOff>323850</xdr:rowOff>
    </xdr:to>
    <xdr:sp macro="" textlink="">
      <xdr:nvSpPr>
        <xdr:cNvPr id="25" name="テキスト ボックス 24">
          <a:extLst>
            <a:ext uri="{FF2B5EF4-FFF2-40B4-BE49-F238E27FC236}">
              <a16:creationId xmlns:a16="http://schemas.microsoft.com/office/drawing/2014/main" id="{8E7E1E8A-3D1D-4FC8-9E4D-3863DD25C47F}"/>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13</xdr:col>
      <xdr:colOff>57150</xdr:colOff>
      <xdr:row>8</xdr:row>
      <xdr:rowOff>38100</xdr:rowOff>
    </xdr:from>
    <xdr:to>
      <xdr:col>13</xdr:col>
      <xdr:colOff>533400</xdr:colOff>
      <xdr:row>8</xdr:row>
      <xdr:rowOff>314325</xdr:rowOff>
    </xdr:to>
    <xdr:sp macro="" textlink="">
      <xdr:nvSpPr>
        <xdr:cNvPr id="26" name="テキスト ボックス 25">
          <a:extLst>
            <a:ext uri="{FF2B5EF4-FFF2-40B4-BE49-F238E27FC236}">
              <a16:creationId xmlns:a16="http://schemas.microsoft.com/office/drawing/2014/main" id="{51ADFD6A-72D5-49A5-BA92-9CE191EB6A8A}"/>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13</xdr:col>
      <xdr:colOff>47625</xdr:colOff>
      <xdr:row>9</xdr:row>
      <xdr:rowOff>28575</xdr:rowOff>
    </xdr:from>
    <xdr:to>
      <xdr:col>13</xdr:col>
      <xdr:colOff>542925</xdr:colOff>
      <xdr:row>9</xdr:row>
      <xdr:rowOff>304800</xdr:rowOff>
    </xdr:to>
    <xdr:sp macro="" textlink="">
      <xdr:nvSpPr>
        <xdr:cNvPr id="27" name="テキスト ボックス 26">
          <a:extLst>
            <a:ext uri="{FF2B5EF4-FFF2-40B4-BE49-F238E27FC236}">
              <a16:creationId xmlns:a16="http://schemas.microsoft.com/office/drawing/2014/main" id="{EF2BCF1A-5ACD-4769-B28A-D0847C884930}"/>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1200151</xdr:colOff>
      <xdr:row>18</xdr:row>
      <xdr:rowOff>47625</xdr:rowOff>
    </xdr:from>
    <xdr:to>
      <xdr:col>13</xdr:col>
      <xdr:colOff>1371600</xdr:colOff>
      <xdr:row>18</xdr:row>
      <xdr:rowOff>323851</xdr:rowOff>
    </xdr:to>
    <xdr:sp macro="" textlink="">
      <xdr:nvSpPr>
        <xdr:cNvPr id="2" name="楕円 1">
          <a:extLst>
            <a:ext uri="{FF2B5EF4-FFF2-40B4-BE49-F238E27FC236}">
              <a16:creationId xmlns:a16="http://schemas.microsoft.com/office/drawing/2014/main" id="{D34525B8-942B-413F-9C9A-2895025341B0}"/>
            </a:ext>
          </a:extLst>
        </xdr:cNvPr>
        <xdr:cNvSpPr/>
      </xdr:nvSpPr>
      <xdr:spPr>
        <a:xfrm>
          <a:off x="10963276" y="6048375"/>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47624</xdr:colOff>
      <xdr:row>7</xdr:row>
      <xdr:rowOff>47625</xdr:rowOff>
    </xdr:from>
    <xdr:to>
      <xdr:col>13</xdr:col>
      <xdr:colOff>438149</xdr:colOff>
      <xdr:row>7</xdr:row>
      <xdr:rowOff>323850</xdr:rowOff>
    </xdr:to>
    <xdr:sp macro="" textlink="">
      <xdr:nvSpPr>
        <xdr:cNvPr id="3" name="テキスト ボックス 2">
          <a:extLst>
            <a:ext uri="{FF2B5EF4-FFF2-40B4-BE49-F238E27FC236}">
              <a16:creationId xmlns:a16="http://schemas.microsoft.com/office/drawing/2014/main" id="{CE646600-1233-472D-AF73-87D1E532C54F}"/>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57150</xdr:colOff>
      <xdr:row>8</xdr:row>
      <xdr:rowOff>38100</xdr:rowOff>
    </xdr:from>
    <xdr:to>
      <xdr:col>13</xdr:col>
      <xdr:colOff>447675</xdr:colOff>
      <xdr:row>8</xdr:row>
      <xdr:rowOff>314325</xdr:rowOff>
    </xdr:to>
    <xdr:sp macro="" textlink="">
      <xdr:nvSpPr>
        <xdr:cNvPr id="4" name="テキスト ボックス 3">
          <a:extLst>
            <a:ext uri="{FF2B5EF4-FFF2-40B4-BE49-F238E27FC236}">
              <a16:creationId xmlns:a16="http://schemas.microsoft.com/office/drawing/2014/main" id="{7E2A1F21-7120-40ED-ABEF-F09628B70BD6}"/>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13</xdr:col>
      <xdr:colOff>47625</xdr:colOff>
      <xdr:row>9</xdr:row>
      <xdr:rowOff>28575</xdr:rowOff>
    </xdr:from>
    <xdr:to>
      <xdr:col>13</xdr:col>
      <xdr:colOff>438150</xdr:colOff>
      <xdr:row>9</xdr:row>
      <xdr:rowOff>304800</xdr:rowOff>
    </xdr:to>
    <xdr:sp macro="" textlink="">
      <xdr:nvSpPr>
        <xdr:cNvPr id="5" name="テキスト ボックス 4">
          <a:extLst>
            <a:ext uri="{FF2B5EF4-FFF2-40B4-BE49-F238E27FC236}">
              <a16:creationId xmlns:a16="http://schemas.microsoft.com/office/drawing/2014/main" id="{B99B2D24-F56A-4432-A3BC-956002BFE1E8}"/>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13</xdr:col>
      <xdr:colOff>47625</xdr:colOff>
      <xdr:row>10</xdr:row>
      <xdr:rowOff>47625</xdr:rowOff>
    </xdr:from>
    <xdr:to>
      <xdr:col>13</xdr:col>
      <xdr:colOff>438150</xdr:colOff>
      <xdr:row>10</xdr:row>
      <xdr:rowOff>323850</xdr:rowOff>
    </xdr:to>
    <xdr:sp macro="" textlink="">
      <xdr:nvSpPr>
        <xdr:cNvPr id="6" name="テキスト ボックス 5">
          <a:extLst>
            <a:ext uri="{FF2B5EF4-FFF2-40B4-BE49-F238E27FC236}">
              <a16:creationId xmlns:a16="http://schemas.microsoft.com/office/drawing/2014/main" id="{9D33FACF-0C53-4D44-9C83-9649B83DB642}"/>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13</xdr:col>
      <xdr:colOff>47625</xdr:colOff>
      <xdr:row>11</xdr:row>
      <xdr:rowOff>38100</xdr:rowOff>
    </xdr:from>
    <xdr:to>
      <xdr:col>13</xdr:col>
      <xdr:colOff>438150</xdr:colOff>
      <xdr:row>11</xdr:row>
      <xdr:rowOff>314325</xdr:rowOff>
    </xdr:to>
    <xdr:sp macro="" textlink="">
      <xdr:nvSpPr>
        <xdr:cNvPr id="7" name="テキスト ボックス 6">
          <a:extLst>
            <a:ext uri="{FF2B5EF4-FFF2-40B4-BE49-F238E27FC236}">
              <a16:creationId xmlns:a16="http://schemas.microsoft.com/office/drawing/2014/main" id="{6C9376D2-B5D8-4BE8-BAE8-B5A2AA84510A}"/>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13</xdr:col>
      <xdr:colOff>47625</xdr:colOff>
      <xdr:row>12</xdr:row>
      <xdr:rowOff>47625</xdr:rowOff>
    </xdr:from>
    <xdr:to>
      <xdr:col>13</xdr:col>
      <xdr:colOff>438150</xdr:colOff>
      <xdr:row>12</xdr:row>
      <xdr:rowOff>323850</xdr:rowOff>
    </xdr:to>
    <xdr:sp macro="" textlink="">
      <xdr:nvSpPr>
        <xdr:cNvPr id="8" name="テキスト ボックス 7">
          <a:extLst>
            <a:ext uri="{FF2B5EF4-FFF2-40B4-BE49-F238E27FC236}">
              <a16:creationId xmlns:a16="http://schemas.microsoft.com/office/drawing/2014/main" id="{EB5A72B6-AFFA-48C9-A38F-F2715E9B9CC7}"/>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13</xdr:col>
      <xdr:colOff>47624</xdr:colOff>
      <xdr:row>7</xdr:row>
      <xdr:rowOff>47625</xdr:rowOff>
    </xdr:from>
    <xdr:to>
      <xdr:col>13</xdr:col>
      <xdr:colOff>438149</xdr:colOff>
      <xdr:row>7</xdr:row>
      <xdr:rowOff>323850</xdr:rowOff>
    </xdr:to>
    <xdr:sp macro="" textlink="">
      <xdr:nvSpPr>
        <xdr:cNvPr id="9" name="テキスト ボックス 8">
          <a:extLst>
            <a:ext uri="{FF2B5EF4-FFF2-40B4-BE49-F238E27FC236}">
              <a16:creationId xmlns:a16="http://schemas.microsoft.com/office/drawing/2014/main" id="{9F6CDA25-4F8B-4587-B768-8D4F1C81CC79}"/>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57150</xdr:colOff>
      <xdr:row>8</xdr:row>
      <xdr:rowOff>38100</xdr:rowOff>
    </xdr:from>
    <xdr:to>
      <xdr:col>13</xdr:col>
      <xdr:colOff>447675</xdr:colOff>
      <xdr:row>8</xdr:row>
      <xdr:rowOff>314325</xdr:rowOff>
    </xdr:to>
    <xdr:sp macro="" textlink="">
      <xdr:nvSpPr>
        <xdr:cNvPr id="10" name="テキスト ボックス 9">
          <a:extLst>
            <a:ext uri="{FF2B5EF4-FFF2-40B4-BE49-F238E27FC236}">
              <a16:creationId xmlns:a16="http://schemas.microsoft.com/office/drawing/2014/main" id="{D658200E-5A47-4153-AADF-6BC435010D62}"/>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13</xdr:col>
      <xdr:colOff>47625</xdr:colOff>
      <xdr:row>9</xdr:row>
      <xdr:rowOff>28575</xdr:rowOff>
    </xdr:from>
    <xdr:to>
      <xdr:col>13</xdr:col>
      <xdr:colOff>438150</xdr:colOff>
      <xdr:row>9</xdr:row>
      <xdr:rowOff>304800</xdr:rowOff>
    </xdr:to>
    <xdr:sp macro="" textlink="">
      <xdr:nvSpPr>
        <xdr:cNvPr id="11" name="テキスト ボックス 10">
          <a:extLst>
            <a:ext uri="{FF2B5EF4-FFF2-40B4-BE49-F238E27FC236}">
              <a16:creationId xmlns:a16="http://schemas.microsoft.com/office/drawing/2014/main" id="{22D2BC5D-B1D8-4563-BB48-099178DD68E0}"/>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13</xdr:col>
      <xdr:colOff>47625</xdr:colOff>
      <xdr:row>10</xdr:row>
      <xdr:rowOff>47625</xdr:rowOff>
    </xdr:from>
    <xdr:to>
      <xdr:col>13</xdr:col>
      <xdr:colOff>438150</xdr:colOff>
      <xdr:row>10</xdr:row>
      <xdr:rowOff>323850</xdr:rowOff>
    </xdr:to>
    <xdr:sp macro="" textlink="">
      <xdr:nvSpPr>
        <xdr:cNvPr id="12" name="テキスト ボックス 11">
          <a:extLst>
            <a:ext uri="{FF2B5EF4-FFF2-40B4-BE49-F238E27FC236}">
              <a16:creationId xmlns:a16="http://schemas.microsoft.com/office/drawing/2014/main" id="{255191F2-C5D3-4C65-A573-93F3D4ADBAE3}"/>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13</xdr:col>
      <xdr:colOff>47625</xdr:colOff>
      <xdr:row>11</xdr:row>
      <xdr:rowOff>38100</xdr:rowOff>
    </xdr:from>
    <xdr:to>
      <xdr:col>13</xdr:col>
      <xdr:colOff>438150</xdr:colOff>
      <xdr:row>11</xdr:row>
      <xdr:rowOff>314325</xdr:rowOff>
    </xdr:to>
    <xdr:sp macro="" textlink="">
      <xdr:nvSpPr>
        <xdr:cNvPr id="13" name="テキスト ボックス 12">
          <a:extLst>
            <a:ext uri="{FF2B5EF4-FFF2-40B4-BE49-F238E27FC236}">
              <a16:creationId xmlns:a16="http://schemas.microsoft.com/office/drawing/2014/main" id="{5D4D83EE-070A-40D8-A3C6-6A2FCA2704CC}"/>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13</xdr:col>
      <xdr:colOff>47625</xdr:colOff>
      <xdr:row>12</xdr:row>
      <xdr:rowOff>47625</xdr:rowOff>
    </xdr:from>
    <xdr:to>
      <xdr:col>13</xdr:col>
      <xdr:colOff>438150</xdr:colOff>
      <xdr:row>12</xdr:row>
      <xdr:rowOff>323850</xdr:rowOff>
    </xdr:to>
    <xdr:sp macro="" textlink="">
      <xdr:nvSpPr>
        <xdr:cNvPr id="14" name="テキスト ボックス 13">
          <a:extLst>
            <a:ext uri="{FF2B5EF4-FFF2-40B4-BE49-F238E27FC236}">
              <a16:creationId xmlns:a16="http://schemas.microsoft.com/office/drawing/2014/main" id="{110B13D7-563D-4B23-98F2-C7C8B8D37ECE}"/>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13</xdr:col>
      <xdr:colOff>47624</xdr:colOff>
      <xdr:row>8</xdr:row>
      <xdr:rowOff>47625</xdr:rowOff>
    </xdr:from>
    <xdr:to>
      <xdr:col>13</xdr:col>
      <xdr:colOff>438149</xdr:colOff>
      <xdr:row>8</xdr:row>
      <xdr:rowOff>323850</xdr:rowOff>
    </xdr:to>
    <xdr:sp macro="" textlink="">
      <xdr:nvSpPr>
        <xdr:cNvPr id="15" name="テキスト ボックス 14">
          <a:extLst>
            <a:ext uri="{FF2B5EF4-FFF2-40B4-BE49-F238E27FC236}">
              <a16:creationId xmlns:a16="http://schemas.microsoft.com/office/drawing/2014/main" id="{5153FDD8-7F2C-4BAC-868E-A5ABC94B00F1}"/>
            </a:ext>
          </a:extLst>
        </xdr:cNvPr>
        <xdr:cNvSpPr txBox="1"/>
      </xdr:nvSpPr>
      <xdr:spPr>
        <a:xfrm>
          <a:off x="9810749" y="26193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9</xdr:row>
      <xdr:rowOff>47625</xdr:rowOff>
    </xdr:from>
    <xdr:to>
      <xdr:col>13</xdr:col>
      <xdr:colOff>438149</xdr:colOff>
      <xdr:row>9</xdr:row>
      <xdr:rowOff>323850</xdr:rowOff>
    </xdr:to>
    <xdr:sp macro="" textlink="">
      <xdr:nvSpPr>
        <xdr:cNvPr id="16" name="テキスト ボックス 15">
          <a:extLst>
            <a:ext uri="{FF2B5EF4-FFF2-40B4-BE49-F238E27FC236}">
              <a16:creationId xmlns:a16="http://schemas.microsoft.com/office/drawing/2014/main" id="{B3368E9D-20D9-4DCB-AC83-4AEBAB06661B}"/>
            </a:ext>
          </a:extLst>
        </xdr:cNvPr>
        <xdr:cNvSpPr txBox="1"/>
      </xdr:nvSpPr>
      <xdr:spPr>
        <a:xfrm>
          <a:off x="9810749" y="29622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10</xdr:row>
      <xdr:rowOff>47625</xdr:rowOff>
    </xdr:from>
    <xdr:to>
      <xdr:col>13</xdr:col>
      <xdr:colOff>438149</xdr:colOff>
      <xdr:row>10</xdr:row>
      <xdr:rowOff>323850</xdr:rowOff>
    </xdr:to>
    <xdr:sp macro="" textlink="">
      <xdr:nvSpPr>
        <xdr:cNvPr id="17" name="テキスト ボックス 16">
          <a:extLst>
            <a:ext uri="{FF2B5EF4-FFF2-40B4-BE49-F238E27FC236}">
              <a16:creationId xmlns:a16="http://schemas.microsoft.com/office/drawing/2014/main" id="{C0C6F707-7C97-4F4B-893E-6233B0556DB3}"/>
            </a:ext>
          </a:extLst>
        </xdr:cNvPr>
        <xdr:cNvSpPr txBox="1"/>
      </xdr:nvSpPr>
      <xdr:spPr>
        <a:xfrm>
          <a:off x="9810749"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11</xdr:row>
      <xdr:rowOff>47625</xdr:rowOff>
    </xdr:from>
    <xdr:to>
      <xdr:col>13</xdr:col>
      <xdr:colOff>438149</xdr:colOff>
      <xdr:row>11</xdr:row>
      <xdr:rowOff>323850</xdr:rowOff>
    </xdr:to>
    <xdr:sp macro="" textlink="">
      <xdr:nvSpPr>
        <xdr:cNvPr id="18" name="テキスト ボックス 17">
          <a:extLst>
            <a:ext uri="{FF2B5EF4-FFF2-40B4-BE49-F238E27FC236}">
              <a16:creationId xmlns:a16="http://schemas.microsoft.com/office/drawing/2014/main" id="{DD75F2A6-4337-4C1A-A51F-62B99BAAD9C7}"/>
            </a:ext>
          </a:extLst>
        </xdr:cNvPr>
        <xdr:cNvSpPr txBox="1"/>
      </xdr:nvSpPr>
      <xdr:spPr>
        <a:xfrm>
          <a:off x="9810749" y="36480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12</xdr:row>
      <xdr:rowOff>47625</xdr:rowOff>
    </xdr:from>
    <xdr:to>
      <xdr:col>13</xdr:col>
      <xdr:colOff>438149</xdr:colOff>
      <xdr:row>12</xdr:row>
      <xdr:rowOff>323850</xdr:rowOff>
    </xdr:to>
    <xdr:sp macro="" textlink="">
      <xdr:nvSpPr>
        <xdr:cNvPr id="19" name="テキスト ボックス 18">
          <a:extLst>
            <a:ext uri="{FF2B5EF4-FFF2-40B4-BE49-F238E27FC236}">
              <a16:creationId xmlns:a16="http://schemas.microsoft.com/office/drawing/2014/main" id="{D715B54A-B641-47B7-A1E6-35EC7A8EE5FA}"/>
            </a:ext>
          </a:extLst>
        </xdr:cNvPr>
        <xdr:cNvSpPr txBox="1"/>
      </xdr:nvSpPr>
      <xdr:spPr>
        <a:xfrm>
          <a:off x="9810749"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13</xdr:col>
      <xdr:colOff>47624</xdr:colOff>
      <xdr:row>8</xdr:row>
      <xdr:rowOff>47625</xdr:rowOff>
    </xdr:from>
    <xdr:to>
      <xdr:col>13</xdr:col>
      <xdr:colOff>438149</xdr:colOff>
      <xdr:row>8</xdr:row>
      <xdr:rowOff>323850</xdr:rowOff>
    </xdr:to>
    <xdr:sp macro="" textlink="">
      <xdr:nvSpPr>
        <xdr:cNvPr id="20" name="テキスト ボックス 19">
          <a:extLst>
            <a:ext uri="{FF2B5EF4-FFF2-40B4-BE49-F238E27FC236}">
              <a16:creationId xmlns:a16="http://schemas.microsoft.com/office/drawing/2014/main" id="{966A0F13-4B47-4B1C-83BB-217EE4776B31}"/>
            </a:ext>
          </a:extLst>
        </xdr:cNvPr>
        <xdr:cNvSpPr txBox="1"/>
      </xdr:nvSpPr>
      <xdr:spPr>
        <a:xfrm>
          <a:off x="9810749" y="26193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13</xdr:col>
      <xdr:colOff>47624</xdr:colOff>
      <xdr:row>9</xdr:row>
      <xdr:rowOff>47625</xdr:rowOff>
    </xdr:from>
    <xdr:to>
      <xdr:col>13</xdr:col>
      <xdr:colOff>438149</xdr:colOff>
      <xdr:row>9</xdr:row>
      <xdr:rowOff>323850</xdr:rowOff>
    </xdr:to>
    <xdr:sp macro="" textlink="">
      <xdr:nvSpPr>
        <xdr:cNvPr id="21" name="テキスト ボックス 20">
          <a:extLst>
            <a:ext uri="{FF2B5EF4-FFF2-40B4-BE49-F238E27FC236}">
              <a16:creationId xmlns:a16="http://schemas.microsoft.com/office/drawing/2014/main" id="{5F0C4E64-C2A8-43DB-9505-8AB02A38438B}"/>
            </a:ext>
          </a:extLst>
        </xdr:cNvPr>
        <xdr:cNvSpPr txBox="1"/>
      </xdr:nvSpPr>
      <xdr:spPr>
        <a:xfrm>
          <a:off x="9810749" y="29622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13</xdr:col>
      <xdr:colOff>47624</xdr:colOff>
      <xdr:row>10</xdr:row>
      <xdr:rowOff>47625</xdr:rowOff>
    </xdr:from>
    <xdr:to>
      <xdr:col>13</xdr:col>
      <xdr:colOff>438149</xdr:colOff>
      <xdr:row>10</xdr:row>
      <xdr:rowOff>323850</xdr:rowOff>
    </xdr:to>
    <xdr:sp macro="" textlink="">
      <xdr:nvSpPr>
        <xdr:cNvPr id="22" name="テキスト ボックス 21">
          <a:extLst>
            <a:ext uri="{FF2B5EF4-FFF2-40B4-BE49-F238E27FC236}">
              <a16:creationId xmlns:a16="http://schemas.microsoft.com/office/drawing/2014/main" id="{8ADD370C-CD24-4421-8FF3-D208D5C67D92}"/>
            </a:ext>
          </a:extLst>
        </xdr:cNvPr>
        <xdr:cNvSpPr txBox="1"/>
      </xdr:nvSpPr>
      <xdr:spPr>
        <a:xfrm>
          <a:off x="9810749"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13</xdr:col>
      <xdr:colOff>47624</xdr:colOff>
      <xdr:row>11</xdr:row>
      <xdr:rowOff>47625</xdr:rowOff>
    </xdr:from>
    <xdr:to>
      <xdr:col>13</xdr:col>
      <xdr:colOff>438149</xdr:colOff>
      <xdr:row>11</xdr:row>
      <xdr:rowOff>323850</xdr:rowOff>
    </xdr:to>
    <xdr:sp macro="" textlink="">
      <xdr:nvSpPr>
        <xdr:cNvPr id="23" name="テキスト ボックス 22">
          <a:extLst>
            <a:ext uri="{FF2B5EF4-FFF2-40B4-BE49-F238E27FC236}">
              <a16:creationId xmlns:a16="http://schemas.microsoft.com/office/drawing/2014/main" id="{D785F1DD-0B60-4778-90AC-29ADEC5F5611}"/>
            </a:ext>
          </a:extLst>
        </xdr:cNvPr>
        <xdr:cNvSpPr txBox="1"/>
      </xdr:nvSpPr>
      <xdr:spPr>
        <a:xfrm>
          <a:off x="9810749" y="36480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13</xdr:col>
      <xdr:colOff>47624</xdr:colOff>
      <xdr:row>12</xdr:row>
      <xdr:rowOff>47625</xdr:rowOff>
    </xdr:from>
    <xdr:to>
      <xdr:col>13</xdr:col>
      <xdr:colOff>438149</xdr:colOff>
      <xdr:row>12</xdr:row>
      <xdr:rowOff>323850</xdr:rowOff>
    </xdr:to>
    <xdr:sp macro="" textlink="">
      <xdr:nvSpPr>
        <xdr:cNvPr id="24" name="テキスト ボックス 23">
          <a:extLst>
            <a:ext uri="{FF2B5EF4-FFF2-40B4-BE49-F238E27FC236}">
              <a16:creationId xmlns:a16="http://schemas.microsoft.com/office/drawing/2014/main" id="{D49B58CC-BC5A-4765-9A07-339A6EA5C987}"/>
            </a:ext>
          </a:extLst>
        </xdr:cNvPr>
        <xdr:cNvSpPr txBox="1"/>
      </xdr:nvSpPr>
      <xdr:spPr>
        <a:xfrm>
          <a:off x="9810749"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13</xdr:col>
      <xdr:colOff>47625</xdr:colOff>
      <xdr:row>7</xdr:row>
      <xdr:rowOff>47625</xdr:rowOff>
    </xdr:from>
    <xdr:to>
      <xdr:col>13</xdr:col>
      <xdr:colOff>514351</xdr:colOff>
      <xdr:row>7</xdr:row>
      <xdr:rowOff>323850</xdr:rowOff>
    </xdr:to>
    <xdr:sp macro="" textlink="">
      <xdr:nvSpPr>
        <xdr:cNvPr id="25" name="テキスト ボックス 24">
          <a:extLst>
            <a:ext uri="{FF2B5EF4-FFF2-40B4-BE49-F238E27FC236}">
              <a16:creationId xmlns:a16="http://schemas.microsoft.com/office/drawing/2014/main" id="{6946D033-C59B-46D5-926C-F1FE30344FAC}"/>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13</xdr:col>
      <xdr:colOff>57150</xdr:colOff>
      <xdr:row>8</xdr:row>
      <xdr:rowOff>38100</xdr:rowOff>
    </xdr:from>
    <xdr:to>
      <xdr:col>13</xdr:col>
      <xdr:colOff>533400</xdr:colOff>
      <xdr:row>8</xdr:row>
      <xdr:rowOff>314325</xdr:rowOff>
    </xdr:to>
    <xdr:sp macro="" textlink="">
      <xdr:nvSpPr>
        <xdr:cNvPr id="26" name="テキスト ボックス 25">
          <a:extLst>
            <a:ext uri="{FF2B5EF4-FFF2-40B4-BE49-F238E27FC236}">
              <a16:creationId xmlns:a16="http://schemas.microsoft.com/office/drawing/2014/main" id="{65BD61C7-F272-408A-B098-50174B86C9ED}"/>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13</xdr:col>
      <xdr:colOff>47625</xdr:colOff>
      <xdr:row>9</xdr:row>
      <xdr:rowOff>28575</xdr:rowOff>
    </xdr:from>
    <xdr:to>
      <xdr:col>13</xdr:col>
      <xdr:colOff>542925</xdr:colOff>
      <xdr:row>9</xdr:row>
      <xdr:rowOff>304800</xdr:rowOff>
    </xdr:to>
    <xdr:sp macro="" textlink="">
      <xdr:nvSpPr>
        <xdr:cNvPr id="27" name="テキスト ボックス 26">
          <a:extLst>
            <a:ext uri="{FF2B5EF4-FFF2-40B4-BE49-F238E27FC236}">
              <a16:creationId xmlns:a16="http://schemas.microsoft.com/office/drawing/2014/main" id="{8FCE63A5-F515-4367-8A03-24EF7AB8FD63}"/>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1095375</xdr:colOff>
      <xdr:row>22</xdr:row>
      <xdr:rowOff>76200</xdr:rowOff>
    </xdr:from>
    <xdr:to>
      <xdr:col>5</xdr:col>
      <xdr:colOff>1962151</xdr:colOff>
      <xdr:row>22</xdr:row>
      <xdr:rowOff>533400</xdr:rowOff>
    </xdr:to>
    <xdr:sp macro="" textlink="">
      <xdr:nvSpPr>
        <xdr:cNvPr id="2" name="楕円 1">
          <a:extLst>
            <a:ext uri="{FF2B5EF4-FFF2-40B4-BE49-F238E27FC236}">
              <a16:creationId xmlns:a16="http://schemas.microsoft.com/office/drawing/2014/main" id="{8165143F-1DDB-46D6-B2D0-DC3ACF7EB92B}"/>
            </a:ext>
          </a:extLst>
        </xdr:cNvPr>
        <xdr:cNvSpPr/>
      </xdr:nvSpPr>
      <xdr:spPr>
        <a:xfrm>
          <a:off x="8391525" y="7267575"/>
          <a:ext cx="866776" cy="4572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1381125</xdr:colOff>
      <xdr:row>27</xdr:row>
      <xdr:rowOff>104775</xdr:rowOff>
    </xdr:from>
    <xdr:to>
      <xdr:col>5</xdr:col>
      <xdr:colOff>2133600</xdr:colOff>
      <xdr:row>27</xdr:row>
      <xdr:rowOff>501650</xdr:rowOff>
    </xdr:to>
    <xdr:sp macro="" textlink="">
      <xdr:nvSpPr>
        <xdr:cNvPr id="3" name="楕円 2">
          <a:extLst>
            <a:ext uri="{FF2B5EF4-FFF2-40B4-BE49-F238E27FC236}">
              <a16:creationId xmlns:a16="http://schemas.microsoft.com/office/drawing/2014/main" id="{2E51611C-8629-42BD-BF5E-C22B8CE1C25E}"/>
            </a:ext>
          </a:extLst>
        </xdr:cNvPr>
        <xdr:cNvSpPr/>
      </xdr:nvSpPr>
      <xdr:spPr>
        <a:xfrm>
          <a:off x="8677275" y="9982200"/>
          <a:ext cx="75247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1400175</xdr:colOff>
      <xdr:row>32</xdr:row>
      <xdr:rowOff>104775</xdr:rowOff>
    </xdr:from>
    <xdr:to>
      <xdr:col>5</xdr:col>
      <xdr:colOff>2152650</xdr:colOff>
      <xdr:row>32</xdr:row>
      <xdr:rowOff>501650</xdr:rowOff>
    </xdr:to>
    <xdr:sp macro="" textlink="">
      <xdr:nvSpPr>
        <xdr:cNvPr id="4" name="楕円 3">
          <a:extLst>
            <a:ext uri="{FF2B5EF4-FFF2-40B4-BE49-F238E27FC236}">
              <a16:creationId xmlns:a16="http://schemas.microsoft.com/office/drawing/2014/main" id="{B554E4AB-07A0-4B02-8AB8-954F8263FD15}"/>
            </a:ext>
          </a:extLst>
        </xdr:cNvPr>
        <xdr:cNvSpPr/>
      </xdr:nvSpPr>
      <xdr:spPr>
        <a:xfrm>
          <a:off x="8696325" y="12620625"/>
          <a:ext cx="75247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1476375</xdr:colOff>
      <xdr:row>37</xdr:row>
      <xdr:rowOff>104775</xdr:rowOff>
    </xdr:from>
    <xdr:to>
      <xdr:col>5</xdr:col>
      <xdr:colOff>2228850</xdr:colOff>
      <xdr:row>37</xdr:row>
      <xdr:rowOff>501650</xdr:rowOff>
    </xdr:to>
    <xdr:sp macro="" textlink="">
      <xdr:nvSpPr>
        <xdr:cNvPr id="6" name="楕円 5">
          <a:extLst>
            <a:ext uri="{FF2B5EF4-FFF2-40B4-BE49-F238E27FC236}">
              <a16:creationId xmlns:a16="http://schemas.microsoft.com/office/drawing/2014/main" id="{248F4FAE-85C1-4473-B1C9-403ED2087F6A}"/>
            </a:ext>
          </a:extLst>
        </xdr:cNvPr>
        <xdr:cNvSpPr/>
      </xdr:nvSpPr>
      <xdr:spPr>
        <a:xfrm>
          <a:off x="8772525" y="15259050"/>
          <a:ext cx="75247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106589</xdr:colOff>
      <xdr:row>30</xdr:row>
      <xdr:rowOff>98878</xdr:rowOff>
    </xdr:from>
    <xdr:ext cx="442232" cy="384550"/>
    <xdr:pic>
      <xdr:nvPicPr>
        <xdr:cNvPr id="3" name="図 2">
          <a:extLst>
            <a:ext uri="{FF2B5EF4-FFF2-40B4-BE49-F238E27FC236}">
              <a16:creationId xmlns:a16="http://schemas.microsoft.com/office/drawing/2014/main" id="{EAFB01A8-D9D0-4A0F-A394-5A59F47F1282}"/>
            </a:ext>
          </a:extLst>
        </xdr:cNvPr>
        <xdr:cNvPicPr>
          <a:picLocks noChangeAspect="1"/>
        </xdr:cNvPicPr>
      </xdr:nvPicPr>
      <xdr:blipFill>
        <a:blip xmlns:r="http://schemas.openxmlformats.org/officeDocument/2006/relationships" r:embed="rId1"/>
        <a:stretch>
          <a:fillRect/>
        </a:stretch>
      </xdr:blipFill>
      <xdr:spPr>
        <a:xfrm>
          <a:off x="1020989" y="8404678"/>
          <a:ext cx="442232" cy="384550"/>
        </a:xfrm>
        <a:prstGeom prst="rect">
          <a:avLst/>
        </a:prstGeom>
      </xdr:spPr>
    </xdr:pic>
    <xdr:clientData/>
  </xdr:oneCellAnchor>
  <xdr:twoCellAnchor>
    <xdr:from>
      <xdr:col>77</xdr:col>
      <xdr:colOff>35379</xdr:colOff>
      <xdr:row>17</xdr:row>
      <xdr:rowOff>81189</xdr:rowOff>
    </xdr:from>
    <xdr:to>
      <xdr:col>78</xdr:col>
      <xdr:colOff>92529</xdr:colOff>
      <xdr:row>17</xdr:row>
      <xdr:rowOff>273957</xdr:rowOff>
    </xdr:to>
    <xdr:sp macro="" textlink="">
      <xdr:nvSpPr>
        <xdr:cNvPr id="4" name="楕円 3">
          <a:extLst>
            <a:ext uri="{FF2B5EF4-FFF2-40B4-BE49-F238E27FC236}">
              <a16:creationId xmlns:a16="http://schemas.microsoft.com/office/drawing/2014/main" id="{8FEDCE1C-C373-49B5-B99B-BF532520421A}"/>
            </a:ext>
          </a:extLst>
        </xdr:cNvPr>
        <xdr:cNvSpPr/>
      </xdr:nvSpPr>
      <xdr:spPr>
        <a:xfrm>
          <a:off x="8988879" y="4796064"/>
          <a:ext cx="228600" cy="1927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35833</xdr:colOff>
      <xdr:row>21</xdr:row>
      <xdr:rowOff>54881</xdr:rowOff>
    </xdr:from>
    <xdr:to>
      <xdr:col>32</xdr:col>
      <xdr:colOff>35834</xdr:colOff>
      <xdr:row>21</xdr:row>
      <xdr:rowOff>247649</xdr:rowOff>
    </xdr:to>
    <xdr:sp macro="" textlink="">
      <xdr:nvSpPr>
        <xdr:cNvPr id="6" name="楕円 5">
          <a:extLst>
            <a:ext uri="{FF2B5EF4-FFF2-40B4-BE49-F238E27FC236}">
              <a16:creationId xmlns:a16="http://schemas.microsoft.com/office/drawing/2014/main" id="{577FD24F-378C-46AC-ADB4-49E111A65B57}"/>
            </a:ext>
          </a:extLst>
        </xdr:cNvPr>
        <xdr:cNvSpPr/>
      </xdr:nvSpPr>
      <xdr:spPr>
        <a:xfrm>
          <a:off x="3464833" y="6046106"/>
          <a:ext cx="228601" cy="1927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108403</xdr:colOff>
      <xdr:row>43</xdr:row>
      <xdr:rowOff>9071</xdr:rowOff>
    </xdr:from>
    <xdr:to>
      <xdr:col>39</xdr:col>
      <xdr:colOff>108404</xdr:colOff>
      <xdr:row>43</xdr:row>
      <xdr:rowOff>201839</xdr:rowOff>
    </xdr:to>
    <xdr:sp macro="" textlink="">
      <xdr:nvSpPr>
        <xdr:cNvPr id="7" name="楕円 6">
          <a:extLst>
            <a:ext uri="{FF2B5EF4-FFF2-40B4-BE49-F238E27FC236}">
              <a16:creationId xmlns:a16="http://schemas.microsoft.com/office/drawing/2014/main" id="{3D8240B2-4FE5-46CD-A0F0-F34FE6FFD1FD}"/>
            </a:ext>
          </a:extLst>
        </xdr:cNvPr>
        <xdr:cNvSpPr/>
      </xdr:nvSpPr>
      <xdr:spPr>
        <a:xfrm>
          <a:off x="4337503" y="11915321"/>
          <a:ext cx="228601" cy="1927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108403</xdr:colOff>
      <xdr:row>50</xdr:row>
      <xdr:rowOff>9071</xdr:rowOff>
    </xdr:from>
    <xdr:to>
      <xdr:col>39</xdr:col>
      <xdr:colOff>108404</xdr:colOff>
      <xdr:row>50</xdr:row>
      <xdr:rowOff>201839</xdr:rowOff>
    </xdr:to>
    <xdr:sp macro="" textlink="">
      <xdr:nvSpPr>
        <xdr:cNvPr id="9" name="楕円 8">
          <a:extLst>
            <a:ext uri="{FF2B5EF4-FFF2-40B4-BE49-F238E27FC236}">
              <a16:creationId xmlns:a16="http://schemas.microsoft.com/office/drawing/2014/main" id="{FF53C1A5-DB09-4D2E-BF07-54BA9B632A37}"/>
            </a:ext>
          </a:extLst>
        </xdr:cNvPr>
        <xdr:cNvSpPr/>
      </xdr:nvSpPr>
      <xdr:spPr>
        <a:xfrm>
          <a:off x="4337503" y="11915321"/>
          <a:ext cx="228601" cy="1927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323850</xdr:colOff>
      <xdr:row>36</xdr:row>
      <xdr:rowOff>85725</xdr:rowOff>
    </xdr:from>
    <xdr:to>
      <xdr:col>1</xdr:col>
      <xdr:colOff>619125</xdr:colOff>
      <xdr:row>37</xdr:row>
      <xdr:rowOff>47625</xdr:rowOff>
    </xdr:to>
    <xdr:sp macro="" textlink="">
      <xdr:nvSpPr>
        <xdr:cNvPr id="2" name="楕円 1">
          <a:extLst>
            <a:ext uri="{FF2B5EF4-FFF2-40B4-BE49-F238E27FC236}">
              <a16:creationId xmlns:a16="http://schemas.microsoft.com/office/drawing/2014/main" id="{2C356CF4-63A5-473C-B592-BC16DFA32BD2}"/>
            </a:ext>
          </a:extLst>
        </xdr:cNvPr>
        <xdr:cNvSpPr/>
      </xdr:nvSpPr>
      <xdr:spPr>
        <a:xfrm>
          <a:off x="1009650" y="9344025"/>
          <a:ext cx="29527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590550</xdr:colOff>
      <xdr:row>36</xdr:row>
      <xdr:rowOff>190500</xdr:rowOff>
    </xdr:from>
    <xdr:to>
      <xdr:col>8</xdr:col>
      <xdr:colOff>200025</xdr:colOff>
      <xdr:row>37</xdr:row>
      <xdr:rowOff>152400</xdr:rowOff>
    </xdr:to>
    <xdr:sp macro="" textlink="">
      <xdr:nvSpPr>
        <xdr:cNvPr id="3" name="楕円 2">
          <a:extLst>
            <a:ext uri="{FF2B5EF4-FFF2-40B4-BE49-F238E27FC236}">
              <a16:creationId xmlns:a16="http://schemas.microsoft.com/office/drawing/2014/main" id="{22CD13B7-546F-463B-984D-6DE612DD95D1}"/>
            </a:ext>
          </a:extLst>
        </xdr:cNvPr>
        <xdr:cNvSpPr/>
      </xdr:nvSpPr>
      <xdr:spPr>
        <a:xfrm>
          <a:off x="5695950" y="9448800"/>
          <a:ext cx="29527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219075</xdr:colOff>
      <xdr:row>16</xdr:row>
      <xdr:rowOff>142875</xdr:rowOff>
    </xdr:from>
    <xdr:to>
      <xdr:col>12</xdr:col>
      <xdr:colOff>161925</xdr:colOff>
      <xdr:row>17</xdr:row>
      <xdr:rowOff>66675</xdr:rowOff>
    </xdr:to>
    <xdr:sp macro="" textlink="">
      <xdr:nvSpPr>
        <xdr:cNvPr id="6" name="楕円 5">
          <a:extLst>
            <a:ext uri="{FF2B5EF4-FFF2-40B4-BE49-F238E27FC236}">
              <a16:creationId xmlns:a16="http://schemas.microsoft.com/office/drawing/2014/main" id="{A997D562-AB02-4E75-9E5A-9B1F06EBB819}"/>
            </a:ext>
          </a:extLst>
        </xdr:cNvPr>
        <xdr:cNvSpPr/>
      </xdr:nvSpPr>
      <xdr:spPr>
        <a:xfrm>
          <a:off x="4333875" y="4257675"/>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18</xdr:row>
      <xdr:rowOff>142875</xdr:rowOff>
    </xdr:from>
    <xdr:to>
      <xdr:col>12</xdr:col>
      <xdr:colOff>142875</xdr:colOff>
      <xdr:row>19</xdr:row>
      <xdr:rowOff>66675</xdr:rowOff>
    </xdr:to>
    <xdr:sp macro="" textlink="">
      <xdr:nvSpPr>
        <xdr:cNvPr id="7" name="楕円 6">
          <a:extLst>
            <a:ext uri="{FF2B5EF4-FFF2-40B4-BE49-F238E27FC236}">
              <a16:creationId xmlns:a16="http://schemas.microsoft.com/office/drawing/2014/main" id="{B3D8F8C7-5F2D-491A-81E7-057E9C7231E8}"/>
            </a:ext>
          </a:extLst>
        </xdr:cNvPr>
        <xdr:cNvSpPr/>
      </xdr:nvSpPr>
      <xdr:spPr>
        <a:xfrm>
          <a:off x="4314825" y="4772025"/>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314325</xdr:colOff>
      <xdr:row>25</xdr:row>
      <xdr:rowOff>142875</xdr:rowOff>
    </xdr:from>
    <xdr:to>
      <xdr:col>15</xdr:col>
      <xdr:colOff>257175</xdr:colOff>
      <xdr:row>26</xdr:row>
      <xdr:rowOff>66675</xdr:rowOff>
    </xdr:to>
    <xdr:sp macro="" textlink="">
      <xdr:nvSpPr>
        <xdr:cNvPr id="8" name="楕円 7">
          <a:extLst>
            <a:ext uri="{FF2B5EF4-FFF2-40B4-BE49-F238E27FC236}">
              <a16:creationId xmlns:a16="http://schemas.microsoft.com/office/drawing/2014/main" id="{40DEF724-FB49-4DCA-BB99-A3F4265601E7}"/>
            </a:ext>
          </a:extLst>
        </xdr:cNvPr>
        <xdr:cNvSpPr/>
      </xdr:nvSpPr>
      <xdr:spPr>
        <a:xfrm>
          <a:off x="5457825" y="657225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304800</xdr:colOff>
      <xdr:row>27</xdr:row>
      <xdr:rowOff>152400</xdr:rowOff>
    </xdr:from>
    <xdr:to>
      <xdr:col>15</xdr:col>
      <xdr:colOff>247650</xdr:colOff>
      <xdr:row>28</xdr:row>
      <xdr:rowOff>76200</xdr:rowOff>
    </xdr:to>
    <xdr:sp macro="" textlink="">
      <xdr:nvSpPr>
        <xdr:cNvPr id="9" name="楕円 8">
          <a:extLst>
            <a:ext uri="{FF2B5EF4-FFF2-40B4-BE49-F238E27FC236}">
              <a16:creationId xmlns:a16="http://schemas.microsoft.com/office/drawing/2014/main" id="{1D112872-6132-42AE-84A8-1328E35FEBAD}"/>
            </a:ext>
          </a:extLst>
        </xdr:cNvPr>
        <xdr:cNvSpPr/>
      </xdr:nvSpPr>
      <xdr:spPr>
        <a:xfrm>
          <a:off x="5448300" y="7096125"/>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200025</xdr:colOff>
      <xdr:row>18</xdr:row>
      <xdr:rowOff>114300</xdr:rowOff>
    </xdr:from>
    <xdr:to>
      <xdr:col>12</xdr:col>
      <xdr:colOff>142875</xdr:colOff>
      <xdr:row>19</xdr:row>
      <xdr:rowOff>38100</xdr:rowOff>
    </xdr:to>
    <xdr:sp macro="" textlink="">
      <xdr:nvSpPr>
        <xdr:cNvPr id="2" name="楕円 1">
          <a:extLst>
            <a:ext uri="{FF2B5EF4-FFF2-40B4-BE49-F238E27FC236}">
              <a16:creationId xmlns:a16="http://schemas.microsoft.com/office/drawing/2014/main" id="{587A83D6-EB28-46B7-8FB1-74E558E644AC}"/>
            </a:ext>
          </a:extLst>
        </xdr:cNvPr>
        <xdr:cNvSpPr/>
      </xdr:nvSpPr>
      <xdr:spPr>
        <a:xfrm>
          <a:off x="4314825" y="474345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190500</xdr:colOff>
      <xdr:row>16</xdr:row>
      <xdr:rowOff>104775</xdr:rowOff>
    </xdr:from>
    <xdr:to>
      <xdr:col>12</xdr:col>
      <xdr:colOff>133350</xdr:colOff>
      <xdr:row>17</xdr:row>
      <xdr:rowOff>28575</xdr:rowOff>
    </xdr:to>
    <xdr:sp macro="" textlink="">
      <xdr:nvSpPr>
        <xdr:cNvPr id="4" name="楕円 3">
          <a:extLst>
            <a:ext uri="{FF2B5EF4-FFF2-40B4-BE49-F238E27FC236}">
              <a16:creationId xmlns:a16="http://schemas.microsoft.com/office/drawing/2014/main" id="{E08D1E19-E51B-4546-9E7F-C44D12A3FE04}"/>
            </a:ext>
          </a:extLst>
        </xdr:cNvPr>
        <xdr:cNvSpPr/>
      </xdr:nvSpPr>
      <xdr:spPr>
        <a:xfrm>
          <a:off x="4305300" y="4219575"/>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190500</xdr:colOff>
      <xdr:row>18</xdr:row>
      <xdr:rowOff>104775</xdr:rowOff>
    </xdr:from>
    <xdr:to>
      <xdr:col>12</xdr:col>
      <xdr:colOff>133350</xdr:colOff>
      <xdr:row>19</xdr:row>
      <xdr:rowOff>28575</xdr:rowOff>
    </xdr:to>
    <xdr:sp macro="" textlink="">
      <xdr:nvSpPr>
        <xdr:cNvPr id="5" name="楕円 4">
          <a:extLst>
            <a:ext uri="{FF2B5EF4-FFF2-40B4-BE49-F238E27FC236}">
              <a16:creationId xmlns:a16="http://schemas.microsoft.com/office/drawing/2014/main" id="{8F864FF1-0DF7-4137-8015-8B3CDE184CCD}"/>
            </a:ext>
          </a:extLst>
        </xdr:cNvPr>
        <xdr:cNvSpPr/>
      </xdr:nvSpPr>
      <xdr:spPr>
        <a:xfrm>
          <a:off x="4305300" y="4733925"/>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25</xdr:row>
      <xdr:rowOff>180975</xdr:rowOff>
    </xdr:from>
    <xdr:to>
      <xdr:col>15</xdr:col>
      <xdr:colOff>304800</xdr:colOff>
      <xdr:row>26</xdr:row>
      <xdr:rowOff>104775</xdr:rowOff>
    </xdr:to>
    <xdr:sp macro="" textlink="">
      <xdr:nvSpPr>
        <xdr:cNvPr id="7" name="楕円 6">
          <a:extLst>
            <a:ext uri="{FF2B5EF4-FFF2-40B4-BE49-F238E27FC236}">
              <a16:creationId xmlns:a16="http://schemas.microsoft.com/office/drawing/2014/main" id="{4A71445C-F48B-45AD-9F0C-5F88E7BD38CA}"/>
            </a:ext>
          </a:extLst>
        </xdr:cNvPr>
        <xdr:cNvSpPr/>
      </xdr:nvSpPr>
      <xdr:spPr>
        <a:xfrm>
          <a:off x="5505450" y="661035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27</xdr:row>
      <xdr:rowOff>180975</xdr:rowOff>
    </xdr:from>
    <xdr:to>
      <xdr:col>15</xdr:col>
      <xdr:colOff>285750</xdr:colOff>
      <xdr:row>28</xdr:row>
      <xdr:rowOff>104775</xdr:rowOff>
    </xdr:to>
    <xdr:sp macro="" textlink="">
      <xdr:nvSpPr>
        <xdr:cNvPr id="8" name="楕円 7">
          <a:extLst>
            <a:ext uri="{FF2B5EF4-FFF2-40B4-BE49-F238E27FC236}">
              <a16:creationId xmlns:a16="http://schemas.microsoft.com/office/drawing/2014/main" id="{EC999ED0-0349-4301-A626-E0BC958763F1}"/>
            </a:ext>
          </a:extLst>
        </xdr:cNvPr>
        <xdr:cNvSpPr/>
      </xdr:nvSpPr>
      <xdr:spPr>
        <a:xfrm>
          <a:off x="5486400" y="712470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BCD02-BB1A-4116-9FC9-3E9BBE49630C}">
  <dimension ref="A1:I51"/>
  <sheetViews>
    <sheetView tabSelected="1" view="pageBreakPreview" zoomScaleNormal="100" zoomScaleSheetLayoutView="100" workbookViewId="0"/>
  </sheetViews>
  <sheetFormatPr defaultRowHeight="13.5"/>
  <cols>
    <col min="1" max="16384" width="9" style="1"/>
  </cols>
  <sheetData>
    <row r="1" spans="1:2" ht="20.25" customHeight="1">
      <c r="A1" s="1" t="s">
        <v>375</v>
      </c>
    </row>
    <row r="2" spans="1:2" ht="20.25" customHeight="1"/>
    <row r="3" spans="1:2" ht="20.25" customHeight="1">
      <c r="A3" s="1" t="s">
        <v>382</v>
      </c>
    </row>
    <row r="4" spans="1:2" ht="20.25" customHeight="1">
      <c r="A4" s="1" t="s">
        <v>361</v>
      </c>
    </row>
    <row r="5" spans="1:2" ht="20.25" customHeight="1">
      <c r="A5" s="1" t="s">
        <v>362</v>
      </c>
    </row>
    <row r="6" spans="1:2" ht="20.25" customHeight="1">
      <c r="A6" s="1" t="s">
        <v>374</v>
      </c>
    </row>
    <row r="7" spans="1:2" ht="20.25" customHeight="1">
      <c r="A7" s="1" t="s">
        <v>384</v>
      </c>
    </row>
    <row r="8" spans="1:2" ht="20.25" customHeight="1">
      <c r="A8" s="1" t="s">
        <v>383</v>
      </c>
    </row>
    <row r="9" spans="1:2" ht="20.25" customHeight="1">
      <c r="A9" s="1" t="s">
        <v>363</v>
      </c>
    </row>
    <row r="10" spans="1:2" ht="20.25" customHeight="1">
      <c r="A10" s="1" t="s">
        <v>364</v>
      </c>
    </row>
    <row r="11" spans="1:2" ht="20.25" customHeight="1">
      <c r="A11" s="1" t="s">
        <v>365</v>
      </c>
    </row>
    <row r="12" spans="1:2" ht="20.25" customHeight="1">
      <c r="A12" s="1" t="s">
        <v>366</v>
      </c>
    </row>
    <row r="13" spans="1:2" ht="20.25" customHeight="1">
      <c r="B13" s="1" t="s">
        <v>367</v>
      </c>
    </row>
    <row r="14" spans="1:2" ht="20.25" customHeight="1">
      <c r="A14" s="1" t="s">
        <v>368</v>
      </c>
    </row>
    <row r="15" spans="1:2" ht="20.25" customHeight="1">
      <c r="A15" s="1" t="s">
        <v>369</v>
      </c>
    </row>
    <row r="16" spans="1:2" ht="20.25" customHeight="1">
      <c r="B16" s="1" t="s">
        <v>370</v>
      </c>
    </row>
    <row r="17" spans="1:9" ht="20.25" customHeight="1">
      <c r="B17" s="1" t="s">
        <v>371</v>
      </c>
    </row>
    <row r="18" spans="1:9" ht="20.25" customHeight="1">
      <c r="A18" s="1" t="s">
        <v>378</v>
      </c>
    </row>
    <row r="19" spans="1:9" ht="20.25" customHeight="1">
      <c r="A19" s="1" t="s">
        <v>372</v>
      </c>
    </row>
    <row r="20" spans="1:9" ht="27" customHeight="1">
      <c r="A20" s="248" t="s">
        <v>379</v>
      </c>
      <c r="B20" s="248"/>
      <c r="C20" s="248"/>
      <c r="D20" s="248"/>
      <c r="E20" s="248"/>
      <c r="F20" s="248"/>
      <c r="G20" s="248"/>
      <c r="H20" s="248"/>
      <c r="I20" s="248"/>
    </row>
    <row r="21" spans="1:9" ht="20.25" customHeight="1">
      <c r="A21" s="249" t="s">
        <v>373</v>
      </c>
      <c r="B21" s="249"/>
      <c r="C21" s="249"/>
      <c r="D21" s="249"/>
      <c r="E21" s="249"/>
      <c r="F21" s="249"/>
      <c r="G21" s="249"/>
      <c r="H21" s="249"/>
      <c r="I21" s="249"/>
    </row>
    <row r="22" spans="1:9" ht="20.25" customHeight="1">
      <c r="A22" s="1" t="s">
        <v>376</v>
      </c>
    </row>
    <row r="23" spans="1:9" ht="20.25" customHeight="1">
      <c r="A23" s="1" t="s">
        <v>380</v>
      </c>
    </row>
    <row r="24" spans="1:9" ht="20.25" customHeight="1">
      <c r="A24" s="1" t="s">
        <v>377</v>
      </c>
    </row>
    <row r="25" spans="1:9" ht="20.25" customHeight="1">
      <c r="A25" s="1" t="s">
        <v>381</v>
      </c>
    </row>
    <row r="26" spans="1:9" ht="20.25" customHeight="1"/>
    <row r="27" spans="1:9" ht="20.25" customHeight="1"/>
    <row r="28" spans="1:9" ht="20.25" customHeight="1"/>
    <row r="29" spans="1:9" ht="20.25" customHeight="1"/>
    <row r="30" spans="1:9" ht="20.25" customHeight="1"/>
    <row r="31" spans="1:9" ht="20.25" customHeight="1"/>
    <row r="32" spans="1: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sheetData>
  <sheetProtection algorithmName="SHA-512" hashValue="GImb0IbHykXxs6bJpBnFtO5dxkpxQ8o6JRcV6JSrlHIfF37Pxv0AFhvjM+IiRHwjNwFHw4VkCAJzntfxGodZnA==" saltValue="kJdgn9BKPpPO2p0e770/eQ==" spinCount="100000" sheet="1" objects="1" scenarios="1"/>
  <mergeCells count="2">
    <mergeCell ref="A20:I20"/>
    <mergeCell ref="A21:I21"/>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BC560-2F08-486D-BE63-3856164CC053}">
  <dimension ref="A1:S38"/>
  <sheetViews>
    <sheetView view="pageBreakPreview" zoomScaleNormal="100" zoomScaleSheetLayoutView="100" workbookViewId="0">
      <selection sqref="A1:E1"/>
    </sheetView>
  </sheetViews>
  <sheetFormatPr defaultRowHeight="13.5"/>
  <cols>
    <col min="1" max="1" width="9" style="1"/>
    <col min="2" max="18" width="4.5" style="1" customWidth="1"/>
    <col min="19" max="19" width="11.625" style="1" bestFit="1" customWidth="1"/>
    <col min="20" max="16384" width="9" style="1"/>
  </cols>
  <sheetData>
    <row r="1" spans="1:19" ht="20.25" customHeight="1">
      <c r="A1" s="928" t="s">
        <v>191</v>
      </c>
      <c r="B1" s="928"/>
      <c r="C1" s="928"/>
      <c r="D1" s="928"/>
      <c r="E1" s="928"/>
      <c r="F1" s="243" t="s">
        <v>110</v>
      </c>
      <c r="G1" s="929">
        <f>申請書入力用!C1</f>
        <v>0</v>
      </c>
      <c r="H1" s="929"/>
      <c r="I1" s="929"/>
      <c r="J1" s="139" t="s">
        <v>389</v>
      </c>
      <c r="K1" s="930"/>
      <c r="L1" s="930"/>
      <c r="M1" s="930"/>
      <c r="N1" s="67"/>
      <c r="O1" s="931" t="s">
        <v>192</v>
      </c>
      <c r="P1" s="931"/>
      <c r="Q1" s="931"/>
      <c r="R1" s="931"/>
    </row>
    <row r="2" spans="1:19" ht="20.25" customHeight="1">
      <c r="A2" s="68"/>
      <c r="B2" s="68"/>
      <c r="C2" s="68"/>
      <c r="D2" s="68"/>
      <c r="E2" s="68"/>
      <c r="F2" s="68"/>
      <c r="G2" s="68"/>
      <c r="H2" s="68"/>
      <c r="I2" s="68"/>
      <c r="J2" s="68"/>
      <c r="K2" s="69"/>
      <c r="L2" s="932" t="s">
        <v>193</v>
      </c>
      <c r="M2" s="932"/>
      <c r="N2" s="933"/>
      <c r="O2" s="72" t="s">
        <v>194</v>
      </c>
      <c r="P2" s="72" t="s">
        <v>195</v>
      </c>
      <c r="Q2" s="72" t="s">
        <v>196</v>
      </c>
      <c r="R2" s="72" t="s">
        <v>197</v>
      </c>
    </row>
    <row r="3" spans="1:19" ht="20.25" customHeight="1">
      <c r="A3" s="72" t="s">
        <v>198</v>
      </c>
      <c r="B3" s="927">
        <f>実施計画書!O15</f>
        <v>0</v>
      </c>
      <c r="C3" s="927"/>
      <c r="D3" s="927"/>
      <c r="E3" s="927"/>
      <c r="F3" s="927"/>
      <c r="G3" s="927"/>
      <c r="H3" s="927"/>
      <c r="I3" s="927"/>
      <c r="J3" s="927"/>
      <c r="K3" s="927"/>
      <c r="L3" s="927"/>
      <c r="M3" s="927"/>
      <c r="N3" s="927"/>
      <c r="O3" s="927"/>
      <c r="P3" s="927"/>
      <c r="Q3" s="927"/>
      <c r="R3" s="927"/>
    </row>
    <row r="4" spans="1:19" ht="20.25" customHeight="1">
      <c r="A4" s="76" t="s">
        <v>199</v>
      </c>
      <c r="B4" s="927"/>
      <c r="C4" s="927"/>
      <c r="D4" s="927"/>
      <c r="E4" s="927"/>
      <c r="F4" s="927"/>
      <c r="G4" s="927"/>
      <c r="H4" s="927"/>
      <c r="I4" s="927"/>
      <c r="J4" s="927"/>
      <c r="K4" s="927"/>
      <c r="L4" s="927"/>
      <c r="M4" s="927"/>
      <c r="N4" s="927"/>
      <c r="O4" s="927"/>
      <c r="P4" s="927"/>
      <c r="Q4" s="927"/>
      <c r="R4" s="927"/>
    </row>
    <row r="5" spans="1:19" ht="20.25" customHeight="1">
      <c r="A5" s="875" t="s">
        <v>200</v>
      </c>
      <c r="B5" s="865" t="s">
        <v>125</v>
      </c>
      <c r="C5" s="865"/>
      <c r="D5" s="865"/>
      <c r="E5" s="865"/>
      <c r="F5" s="865"/>
      <c r="G5" s="865"/>
      <c r="H5" s="865"/>
      <c r="I5" s="865" t="s">
        <v>201</v>
      </c>
      <c r="J5" s="865"/>
      <c r="K5" s="865"/>
      <c r="L5" s="865"/>
      <c r="M5" s="865"/>
      <c r="N5" s="865"/>
      <c r="O5" s="865"/>
      <c r="P5" s="865" t="s">
        <v>202</v>
      </c>
      <c r="Q5" s="865"/>
      <c r="R5" s="865"/>
    </row>
    <row r="6" spans="1:19" ht="20.25" customHeight="1">
      <c r="A6" s="915"/>
      <c r="B6" s="894">
        <f>実施計画書!O16</f>
        <v>0</v>
      </c>
      <c r="C6" s="894"/>
      <c r="D6" s="894"/>
      <c r="E6" s="894"/>
      <c r="F6" s="894"/>
      <c r="G6" s="916"/>
      <c r="H6" s="73" t="s">
        <v>203</v>
      </c>
      <c r="I6" s="917">
        <f>実施計画書!O18</f>
        <v>0</v>
      </c>
      <c r="J6" s="917"/>
      <c r="K6" s="917"/>
      <c r="L6" s="917"/>
      <c r="M6" s="917"/>
      <c r="N6" s="918"/>
      <c r="O6" s="74" t="s">
        <v>204</v>
      </c>
      <c r="P6" s="75" t="s">
        <v>205</v>
      </c>
      <c r="Q6" s="919"/>
      <c r="R6" s="920"/>
    </row>
    <row r="7" spans="1:19" ht="20.25" customHeight="1">
      <c r="A7" s="889"/>
      <c r="B7" s="921"/>
      <c r="C7" s="921"/>
      <c r="D7" s="921"/>
      <c r="E7" s="921"/>
      <c r="F7" s="921"/>
      <c r="G7" s="922"/>
      <c r="H7" s="73" t="s">
        <v>203</v>
      </c>
      <c r="I7" s="923"/>
      <c r="J7" s="923"/>
      <c r="K7" s="923"/>
      <c r="L7" s="923"/>
      <c r="M7" s="923"/>
      <c r="N7" s="924"/>
      <c r="O7" s="77" t="s">
        <v>204</v>
      </c>
      <c r="P7" s="75" t="s">
        <v>205</v>
      </c>
      <c r="Q7" s="823"/>
      <c r="R7" s="865"/>
    </row>
    <row r="8" spans="1:19" ht="20.25" customHeight="1">
      <c r="A8" s="78" t="s">
        <v>206</v>
      </c>
      <c r="B8" s="809" t="str">
        <f>実施計画書!O47</f>
        <v>－</v>
      </c>
      <c r="C8" s="810"/>
      <c r="D8" s="810"/>
      <c r="E8" s="810"/>
      <c r="F8" s="810"/>
      <c r="G8" s="810"/>
      <c r="H8" s="810"/>
      <c r="I8" s="810"/>
      <c r="J8" s="810"/>
      <c r="K8" s="811"/>
      <c r="L8" s="910" t="s">
        <v>207</v>
      </c>
      <c r="M8" s="911"/>
      <c r="N8" s="911"/>
      <c r="O8" s="911"/>
      <c r="P8" s="912"/>
      <c r="Q8" s="824" t="s">
        <v>208</v>
      </c>
      <c r="R8" s="823"/>
    </row>
    <row r="9" spans="1:19" ht="20.25" customHeight="1">
      <c r="A9" s="889" t="s">
        <v>209</v>
      </c>
      <c r="B9" s="812" t="str">
        <f>実施計画書!O48</f>
        <v>－</v>
      </c>
      <c r="C9" s="813"/>
      <c r="D9" s="813"/>
      <c r="E9" s="813"/>
      <c r="F9" s="813"/>
      <c r="G9" s="813"/>
      <c r="H9" s="813"/>
      <c r="I9" s="813"/>
      <c r="J9" s="813"/>
      <c r="K9" s="814"/>
      <c r="L9" s="913" t="str">
        <f>実施計画書!O50</f>
        <v>－</v>
      </c>
      <c r="M9" s="914"/>
      <c r="N9" s="914"/>
      <c r="O9" s="914"/>
      <c r="P9" s="925" t="s">
        <v>210</v>
      </c>
      <c r="Q9" s="926" t="e">
        <f>INT((S9-L9)/365)</f>
        <v>#VALUE!</v>
      </c>
      <c r="R9" s="901" t="s">
        <v>211</v>
      </c>
      <c r="S9" s="116">
        <f>実施計画書!BM4</f>
        <v>0</v>
      </c>
    </row>
    <row r="10" spans="1:19" ht="20.25" customHeight="1">
      <c r="A10" s="865"/>
      <c r="B10" s="815"/>
      <c r="C10" s="816"/>
      <c r="D10" s="816"/>
      <c r="E10" s="816"/>
      <c r="F10" s="816"/>
      <c r="G10" s="816"/>
      <c r="H10" s="816"/>
      <c r="I10" s="816"/>
      <c r="J10" s="816"/>
      <c r="K10" s="817"/>
      <c r="L10" s="913"/>
      <c r="M10" s="914"/>
      <c r="N10" s="914"/>
      <c r="O10" s="914"/>
      <c r="P10" s="925"/>
      <c r="Q10" s="815"/>
      <c r="R10" s="902"/>
    </row>
    <row r="11" spans="1:19" ht="20.25" customHeight="1">
      <c r="A11" s="903" t="s">
        <v>212</v>
      </c>
      <c r="B11" s="79" t="s">
        <v>118</v>
      </c>
      <c r="C11" s="890" t="str">
        <f>実施計画書!Q52</f>
        <v>－</v>
      </c>
      <c r="D11" s="890"/>
      <c r="E11" s="890"/>
      <c r="F11" s="890"/>
      <c r="G11" s="890"/>
      <c r="H11" s="890"/>
      <c r="I11" s="890"/>
      <c r="J11" s="156" t="s">
        <v>183</v>
      </c>
      <c r="K11" s="905" t="str">
        <f>実施計画書!BC52</f>
        <v>－</v>
      </c>
      <c r="L11" s="905"/>
      <c r="M11" s="905"/>
      <c r="N11" s="905"/>
      <c r="O11" s="905"/>
      <c r="P11" s="905"/>
      <c r="Q11" s="905"/>
      <c r="R11" s="906"/>
    </row>
    <row r="12" spans="1:19" ht="20.25" customHeight="1">
      <c r="A12" s="904"/>
      <c r="B12" s="907" t="str">
        <f>実施計画書!O53</f>
        <v>－</v>
      </c>
      <c r="C12" s="908"/>
      <c r="D12" s="908"/>
      <c r="E12" s="908"/>
      <c r="F12" s="908"/>
      <c r="G12" s="908"/>
      <c r="H12" s="908"/>
      <c r="I12" s="908"/>
      <c r="J12" s="908"/>
      <c r="K12" s="908"/>
      <c r="L12" s="908"/>
      <c r="M12" s="908"/>
      <c r="N12" s="908"/>
      <c r="O12" s="908"/>
      <c r="P12" s="908"/>
      <c r="Q12" s="908"/>
      <c r="R12" s="909"/>
    </row>
    <row r="13" spans="1:19" ht="20.25" customHeight="1">
      <c r="A13" s="865" t="s">
        <v>213</v>
      </c>
      <c r="B13" s="875" t="s">
        <v>214</v>
      </c>
      <c r="C13" s="875"/>
      <c r="D13" s="895" t="str">
        <f>実施計画書!AZ47</f>
        <v>－</v>
      </c>
      <c r="E13" s="896"/>
      <c r="F13" s="896"/>
      <c r="G13" s="896"/>
      <c r="H13" s="896"/>
      <c r="I13" s="896"/>
      <c r="J13" s="897"/>
      <c r="K13" s="888" t="s">
        <v>165</v>
      </c>
      <c r="L13" s="888" t="str">
        <f>実施計画書!AZ49</f>
        <v>－</v>
      </c>
      <c r="M13" s="888"/>
      <c r="N13" s="888"/>
      <c r="O13" s="888"/>
      <c r="P13" s="894" t="s">
        <v>215</v>
      </c>
      <c r="Q13" s="888" t="str">
        <f>実施計画書!BK49</f>
        <v>－</v>
      </c>
      <c r="R13" s="888"/>
    </row>
    <row r="14" spans="1:19" ht="20.25" customHeight="1">
      <c r="A14" s="865"/>
      <c r="B14" s="889" t="s">
        <v>216</v>
      </c>
      <c r="C14" s="889"/>
      <c r="D14" s="898"/>
      <c r="E14" s="899"/>
      <c r="F14" s="899"/>
      <c r="G14" s="899"/>
      <c r="H14" s="899"/>
      <c r="I14" s="899"/>
      <c r="J14" s="900"/>
      <c r="K14" s="888"/>
      <c r="L14" s="888"/>
      <c r="M14" s="888"/>
      <c r="N14" s="888"/>
      <c r="O14" s="888"/>
      <c r="P14" s="894"/>
      <c r="Q14" s="888"/>
      <c r="R14" s="888"/>
    </row>
    <row r="15" spans="1:19" ht="20.25" customHeight="1">
      <c r="A15" s="865"/>
      <c r="B15" s="865" t="s">
        <v>182</v>
      </c>
      <c r="C15" s="865"/>
      <c r="D15" s="157" t="s">
        <v>118</v>
      </c>
      <c r="E15" s="890" t="str">
        <f>実施計画書!Q52</f>
        <v>－</v>
      </c>
      <c r="F15" s="890"/>
      <c r="G15" s="890"/>
      <c r="H15" s="890"/>
      <c r="I15" s="890"/>
      <c r="J15" s="158" t="s">
        <v>183</v>
      </c>
      <c r="K15" s="891" t="str">
        <f>実施計画書!BC52</f>
        <v>－</v>
      </c>
      <c r="L15" s="891"/>
      <c r="M15" s="891"/>
      <c r="N15" s="891"/>
      <c r="O15" s="891"/>
      <c r="P15" s="891"/>
      <c r="Q15" s="891"/>
      <c r="R15" s="892"/>
    </row>
    <row r="16" spans="1:19" ht="20.25" customHeight="1">
      <c r="A16" s="865"/>
      <c r="B16" s="865"/>
      <c r="C16" s="865"/>
      <c r="D16" s="893" t="str">
        <f>実施計画書!O53</f>
        <v>－</v>
      </c>
      <c r="E16" s="893"/>
      <c r="F16" s="893"/>
      <c r="G16" s="893"/>
      <c r="H16" s="893"/>
      <c r="I16" s="893"/>
      <c r="J16" s="893"/>
      <c r="K16" s="893"/>
      <c r="L16" s="893"/>
      <c r="M16" s="893"/>
      <c r="N16" s="893"/>
      <c r="O16" s="893"/>
      <c r="P16" s="893"/>
      <c r="Q16" s="893"/>
      <c r="R16" s="893"/>
    </row>
    <row r="17" spans="1:18" ht="20.25" customHeight="1">
      <c r="A17" s="865" t="s">
        <v>217</v>
      </c>
      <c r="B17" s="876" t="s">
        <v>218</v>
      </c>
      <c r="C17" s="876"/>
      <c r="D17" s="878"/>
      <c r="E17" s="878"/>
      <c r="F17" s="878"/>
      <c r="G17" s="878"/>
      <c r="H17" s="878"/>
      <c r="I17" s="878"/>
      <c r="J17" s="878"/>
      <c r="K17" s="878"/>
      <c r="L17" s="878"/>
      <c r="M17" s="878"/>
      <c r="N17" s="878"/>
      <c r="O17" s="878"/>
      <c r="P17" s="878"/>
      <c r="Q17" s="878"/>
      <c r="R17" s="878"/>
    </row>
    <row r="18" spans="1:18" ht="20.25" customHeight="1">
      <c r="A18" s="875"/>
      <c r="B18" s="877"/>
      <c r="C18" s="877"/>
      <c r="D18" s="879"/>
      <c r="E18" s="880"/>
      <c r="F18" s="880"/>
      <c r="G18" s="117" t="s">
        <v>219</v>
      </c>
      <c r="H18" s="936"/>
      <c r="I18" s="936"/>
      <c r="J18" s="936"/>
      <c r="K18" s="117" t="s">
        <v>220</v>
      </c>
      <c r="L18" s="882" t="s">
        <v>221</v>
      </c>
      <c r="M18" s="882"/>
      <c r="N18" s="140"/>
      <c r="O18" s="117" t="s">
        <v>222</v>
      </c>
      <c r="P18" s="140"/>
      <c r="Q18" s="141" t="s">
        <v>223</v>
      </c>
      <c r="R18" s="142" t="s">
        <v>224</v>
      </c>
    </row>
    <row r="19" spans="1:18" ht="20.25" customHeight="1">
      <c r="A19" s="875" t="s">
        <v>225</v>
      </c>
      <c r="B19" s="877" t="s">
        <v>226</v>
      </c>
      <c r="C19" s="877"/>
      <c r="D19" s="878"/>
      <c r="E19" s="878"/>
      <c r="F19" s="878"/>
      <c r="G19" s="878"/>
      <c r="H19" s="878"/>
      <c r="I19" s="878"/>
      <c r="J19" s="878"/>
      <c r="K19" s="878"/>
      <c r="L19" s="878"/>
      <c r="M19" s="878"/>
      <c r="N19" s="878"/>
      <c r="O19" s="878"/>
      <c r="P19" s="878"/>
      <c r="Q19" s="878"/>
      <c r="R19" s="878"/>
    </row>
    <row r="20" spans="1:18" ht="20.25" customHeight="1" thickBot="1">
      <c r="A20" s="883"/>
      <c r="B20" s="884"/>
      <c r="C20" s="884"/>
      <c r="D20" s="885"/>
      <c r="E20" s="886"/>
      <c r="F20" s="886"/>
      <c r="G20" s="886"/>
      <c r="H20" s="886"/>
      <c r="I20" s="886"/>
      <c r="J20" s="143" t="s">
        <v>227</v>
      </c>
      <c r="K20" s="144"/>
      <c r="L20" s="887" t="s">
        <v>221</v>
      </c>
      <c r="M20" s="887"/>
      <c r="N20" s="140"/>
      <c r="O20" s="144" t="s">
        <v>222</v>
      </c>
      <c r="P20" s="140"/>
      <c r="Q20" s="145" t="s">
        <v>223</v>
      </c>
      <c r="R20" s="146" t="s">
        <v>224</v>
      </c>
    </row>
    <row r="21" spans="1:18" ht="20.25" customHeight="1">
      <c r="A21" s="859" t="s">
        <v>228</v>
      </c>
      <c r="B21" s="862" t="s">
        <v>229</v>
      </c>
      <c r="C21" s="863"/>
      <c r="D21" s="863"/>
      <c r="E21" s="863"/>
      <c r="F21" s="863"/>
      <c r="G21" s="863"/>
      <c r="H21" s="863"/>
      <c r="I21" s="863"/>
      <c r="J21" s="863"/>
      <c r="K21" s="863"/>
      <c r="L21" s="863"/>
      <c r="M21" s="863"/>
      <c r="N21" s="863"/>
      <c r="O21" s="863"/>
      <c r="P21" s="863"/>
      <c r="Q21" s="863"/>
      <c r="R21" s="864"/>
    </row>
    <row r="22" spans="1:18" ht="20.25" customHeight="1">
      <c r="A22" s="860"/>
      <c r="B22" s="821" t="s">
        <v>230</v>
      </c>
      <c r="C22" s="822"/>
      <c r="D22" s="822"/>
      <c r="E22" s="822"/>
      <c r="F22" s="822"/>
      <c r="G22" s="822"/>
      <c r="H22" s="822"/>
      <c r="I22" s="823"/>
      <c r="J22" s="824" t="s">
        <v>231</v>
      </c>
      <c r="K22" s="822"/>
      <c r="L22" s="822"/>
      <c r="M22" s="822"/>
      <c r="N22" s="823"/>
      <c r="O22" s="865" t="s">
        <v>232</v>
      </c>
      <c r="P22" s="865"/>
      <c r="Q22" s="865"/>
      <c r="R22" s="866"/>
    </row>
    <row r="23" spans="1:18" ht="20.25" customHeight="1" thickBot="1">
      <c r="A23" s="860"/>
      <c r="B23" s="867" t="str">
        <f>B6&amp;H6&amp;"（"&amp;I6&amp;O6&amp;"）"</f>
        <v>0職種（0作業）</v>
      </c>
      <c r="C23" s="868"/>
      <c r="D23" s="868"/>
      <c r="E23" s="868"/>
      <c r="F23" s="868"/>
      <c r="G23" s="868"/>
      <c r="H23" s="868"/>
      <c r="I23" s="869"/>
      <c r="J23" s="159"/>
      <c r="K23" s="147"/>
      <c r="L23" s="148" t="s">
        <v>222</v>
      </c>
      <c r="M23" s="149"/>
      <c r="N23" s="150" t="s">
        <v>223</v>
      </c>
      <c r="O23" s="934"/>
      <c r="P23" s="935"/>
      <c r="Q23" s="935"/>
      <c r="R23" s="80" t="s">
        <v>233</v>
      </c>
    </row>
    <row r="24" spans="1:18" ht="20.25" customHeight="1">
      <c r="A24" s="860"/>
      <c r="B24" s="870" t="s">
        <v>234</v>
      </c>
      <c r="C24" s="871"/>
      <c r="D24" s="871"/>
      <c r="E24" s="871"/>
      <c r="F24" s="871"/>
      <c r="G24" s="871"/>
      <c r="H24" s="871"/>
      <c r="I24" s="871"/>
      <c r="J24" s="871"/>
      <c r="K24" s="871"/>
      <c r="L24" s="871"/>
      <c r="M24" s="871"/>
      <c r="N24" s="871"/>
      <c r="O24" s="871"/>
      <c r="P24" s="871"/>
      <c r="Q24" s="871"/>
      <c r="R24" s="872"/>
    </row>
    <row r="25" spans="1:18" ht="20.25" customHeight="1">
      <c r="A25" s="860"/>
      <c r="B25" s="821" t="s">
        <v>235</v>
      </c>
      <c r="C25" s="822"/>
      <c r="D25" s="822"/>
      <c r="E25" s="822"/>
      <c r="F25" s="822"/>
      <c r="G25" s="822"/>
      <c r="H25" s="822"/>
      <c r="I25" s="822"/>
      <c r="J25" s="823"/>
      <c r="K25" s="824" t="s">
        <v>236</v>
      </c>
      <c r="L25" s="822"/>
      <c r="M25" s="822"/>
      <c r="N25" s="822"/>
      <c r="O25" s="822"/>
      <c r="P25" s="823"/>
      <c r="Q25" s="822" t="s">
        <v>237</v>
      </c>
      <c r="R25" s="825"/>
    </row>
    <row r="26" spans="1:18" ht="20.25" customHeight="1">
      <c r="A26" s="860"/>
      <c r="B26" s="873"/>
      <c r="C26" s="874"/>
      <c r="D26" s="874"/>
      <c r="E26" s="874"/>
      <c r="F26" s="874"/>
      <c r="G26" s="874"/>
      <c r="H26" s="874"/>
      <c r="I26" s="874"/>
      <c r="J26" s="874"/>
      <c r="K26" s="160"/>
      <c r="L26" s="161"/>
      <c r="M26" s="151" t="s">
        <v>222</v>
      </c>
      <c r="N26" s="166"/>
      <c r="O26" s="829" t="s">
        <v>238</v>
      </c>
      <c r="P26" s="830"/>
      <c r="Q26" s="831"/>
      <c r="R26" s="833" t="s">
        <v>222</v>
      </c>
    </row>
    <row r="27" spans="1:18" ht="20.25" customHeight="1">
      <c r="A27" s="860"/>
      <c r="B27" s="842"/>
      <c r="C27" s="843"/>
      <c r="D27" s="843"/>
      <c r="E27" s="843"/>
      <c r="F27" s="843"/>
      <c r="G27" s="843"/>
      <c r="H27" s="843"/>
      <c r="I27" s="843"/>
      <c r="J27" s="843"/>
      <c r="K27" s="162"/>
      <c r="L27" s="163"/>
      <c r="M27" s="152" t="s">
        <v>222</v>
      </c>
      <c r="N27" s="167"/>
      <c r="O27" s="844" t="s">
        <v>239</v>
      </c>
      <c r="P27" s="845"/>
      <c r="Q27" s="831"/>
      <c r="R27" s="833"/>
    </row>
    <row r="28" spans="1:18" ht="20.25" customHeight="1">
      <c r="A28" s="860"/>
      <c r="B28" s="826"/>
      <c r="C28" s="827"/>
      <c r="D28" s="827"/>
      <c r="E28" s="827"/>
      <c r="F28" s="827"/>
      <c r="G28" s="827"/>
      <c r="H28" s="827"/>
      <c r="I28" s="827"/>
      <c r="J28" s="828"/>
      <c r="K28" s="160"/>
      <c r="L28" s="161"/>
      <c r="M28" s="151" t="s">
        <v>222</v>
      </c>
      <c r="N28" s="166"/>
      <c r="O28" s="829" t="s">
        <v>238</v>
      </c>
      <c r="P28" s="830"/>
      <c r="Q28" s="831"/>
      <c r="R28" s="833" t="s">
        <v>222</v>
      </c>
    </row>
    <row r="29" spans="1:18" ht="20.25" customHeight="1" thickBot="1">
      <c r="A29" s="860"/>
      <c r="B29" s="835"/>
      <c r="C29" s="836"/>
      <c r="D29" s="836"/>
      <c r="E29" s="836"/>
      <c r="F29" s="836"/>
      <c r="G29" s="836"/>
      <c r="H29" s="836"/>
      <c r="I29" s="836"/>
      <c r="J29" s="836"/>
      <c r="K29" s="164"/>
      <c r="L29" s="165"/>
      <c r="M29" s="153" t="s">
        <v>222</v>
      </c>
      <c r="N29" s="168"/>
      <c r="O29" s="846" t="s">
        <v>239</v>
      </c>
      <c r="P29" s="847"/>
      <c r="Q29" s="832"/>
      <c r="R29" s="834"/>
    </row>
    <row r="30" spans="1:18" ht="20.25" customHeight="1">
      <c r="A30" s="860"/>
      <c r="B30" s="818" t="s">
        <v>240</v>
      </c>
      <c r="C30" s="819"/>
      <c r="D30" s="819"/>
      <c r="E30" s="819"/>
      <c r="F30" s="819"/>
      <c r="G30" s="819"/>
      <c r="H30" s="819"/>
      <c r="I30" s="819"/>
      <c r="J30" s="819"/>
      <c r="K30" s="819"/>
      <c r="L30" s="819"/>
      <c r="M30" s="819"/>
      <c r="N30" s="819"/>
      <c r="O30" s="819"/>
      <c r="P30" s="819"/>
      <c r="Q30" s="819"/>
      <c r="R30" s="820"/>
    </row>
    <row r="31" spans="1:18" ht="20.25" customHeight="1">
      <c r="A31" s="860"/>
      <c r="B31" s="821" t="s">
        <v>241</v>
      </c>
      <c r="C31" s="822"/>
      <c r="D31" s="822"/>
      <c r="E31" s="822"/>
      <c r="F31" s="822"/>
      <c r="G31" s="822"/>
      <c r="H31" s="823"/>
      <c r="I31" s="824" t="s">
        <v>242</v>
      </c>
      <c r="J31" s="822"/>
      <c r="K31" s="822"/>
      <c r="L31" s="822"/>
      <c r="M31" s="822"/>
      <c r="N31" s="822"/>
      <c r="O31" s="822"/>
      <c r="P31" s="822"/>
      <c r="Q31" s="822"/>
      <c r="R31" s="825"/>
    </row>
    <row r="32" spans="1:18" ht="20.25" customHeight="1" thickBot="1">
      <c r="A32" s="861"/>
      <c r="B32" s="849"/>
      <c r="C32" s="850"/>
      <c r="D32" s="850"/>
      <c r="E32" s="850"/>
      <c r="F32" s="850"/>
      <c r="G32" s="850"/>
      <c r="H32" s="851"/>
      <c r="I32" s="147"/>
      <c r="J32" s="147"/>
      <c r="K32" s="154" t="s">
        <v>222</v>
      </c>
      <c r="L32" s="149"/>
      <c r="M32" s="154" t="s">
        <v>238</v>
      </c>
      <c r="N32" s="147"/>
      <c r="O32" s="147"/>
      <c r="P32" s="154" t="s">
        <v>222</v>
      </c>
      <c r="Q32" s="149"/>
      <c r="R32" s="155" t="s">
        <v>223</v>
      </c>
    </row>
    <row r="33" spans="1:18" ht="20.25" customHeight="1">
      <c r="A33" s="856" t="s">
        <v>243</v>
      </c>
      <c r="B33" s="857"/>
      <c r="C33" s="857"/>
      <c r="D33" s="857"/>
      <c r="E33" s="857"/>
      <c r="F33" s="857"/>
      <c r="G33" s="857"/>
      <c r="H33" s="857"/>
      <c r="I33" s="857"/>
      <c r="J33" s="857"/>
      <c r="K33" s="857"/>
      <c r="L33" s="857"/>
      <c r="M33" s="857"/>
      <c r="N33" s="857"/>
      <c r="O33" s="857"/>
      <c r="P33" s="857"/>
      <c r="Q33" s="857"/>
      <c r="R33" s="858"/>
    </row>
    <row r="34" spans="1:18" ht="20.25" customHeight="1">
      <c r="A34" s="852" t="s">
        <v>244</v>
      </c>
      <c r="B34" s="853"/>
      <c r="C34" s="853"/>
      <c r="D34" s="853"/>
      <c r="E34" s="82"/>
      <c r="F34" s="82"/>
      <c r="G34" s="82"/>
      <c r="H34" s="83"/>
      <c r="I34" s="83"/>
      <c r="J34" s="84"/>
      <c r="K34" s="83"/>
      <c r="L34" s="83"/>
      <c r="M34" s="83"/>
      <c r="N34" s="83"/>
      <c r="O34" s="83"/>
      <c r="P34" s="83"/>
      <c r="Q34" s="83"/>
      <c r="R34" s="85"/>
    </row>
    <row r="35" spans="1:18" ht="27" customHeight="1">
      <c r="A35" s="86"/>
      <c r="B35" s="81"/>
      <c r="C35" s="87"/>
      <c r="D35" s="87"/>
      <c r="E35" s="87"/>
      <c r="F35" s="87"/>
      <c r="G35" s="87"/>
      <c r="H35" s="88" t="s">
        <v>245</v>
      </c>
      <c r="I35" s="854" t="str">
        <f>B9</f>
        <v>－</v>
      </c>
      <c r="J35" s="855"/>
      <c r="K35" s="855"/>
      <c r="L35" s="855"/>
      <c r="M35" s="855"/>
      <c r="N35" s="855"/>
      <c r="O35" s="855"/>
      <c r="P35" s="855"/>
      <c r="Q35" s="855"/>
      <c r="R35" s="89" t="s">
        <v>120</v>
      </c>
    </row>
    <row r="36" spans="1:18" ht="27.75" customHeight="1">
      <c r="A36" s="848" t="s">
        <v>246</v>
      </c>
      <c r="B36" s="848"/>
      <c r="C36" s="848"/>
      <c r="D36" s="848"/>
      <c r="E36" s="848"/>
      <c r="F36" s="848"/>
      <c r="G36" s="848"/>
      <c r="H36" s="848"/>
      <c r="I36" s="848"/>
      <c r="J36" s="848"/>
      <c r="K36" s="848"/>
      <c r="L36" s="848"/>
      <c r="M36" s="848"/>
      <c r="N36" s="848"/>
      <c r="O36" s="848"/>
      <c r="P36" s="848"/>
      <c r="Q36" s="848"/>
      <c r="R36" s="848"/>
    </row>
    <row r="37" spans="1:18" ht="27.75" customHeight="1">
      <c r="A37" s="848" t="s">
        <v>247</v>
      </c>
      <c r="B37" s="848"/>
      <c r="C37" s="848"/>
      <c r="D37" s="848"/>
      <c r="E37" s="848"/>
      <c r="F37" s="848"/>
      <c r="G37" s="848"/>
      <c r="H37" s="848"/>
      <c r="I37" s="848"/>
      <c r="J37" s="848"/>
      <c r="K37" s="848"/>
      <c r="L37" s="848"/>
      <c r="M37" s="848"/>
      <c r="N37" s="848"/>
      <c r="O37" s="848"/>
      <c r="P37" s="848"/>
      <c r="Q37" s="848"/>
      <c r="R37" s="848"/>
    </row>
    <row r="38" spans="1:18" ht="27.75" customHeight="1">
      <c r="A38" s="848" t="s">
        <v>248</v>
      </c>
      <c r="B38" s="848"/>
      <c r="C38" s="848"/>
      <c r="D38" s="848"/>
      <c r="E38" s="848"/>
      <c r="F38" s="848"/>
      <c r="G38" s="848"/>
      <c r="H38" s="848"/>
      <c r="I38" s="848"/>
      <c r="J38" s="848"/>
      <c r="K38" s="848"/>
      <c r="L38" s="848"/>
      <c r="M38" s="848"/>
      <c r="N38" s="848"/>
      <c r="O38" s="848"/>
      <c r="P38" s="848"/>
      <c r="Q38" s="848"/>
      <c r="R38" s="848"/>
    </row>
  </sheetData>
  <sheetProtection algorithmName="SHA-512" hashValue="goj3Uc9MGyk9hTVZdyD/WjTUhIqVMmO+fLwn1ZDlkSXLZsPcKvB/4Rv5ZinCW11MJtD+rObRBc9fajBt4NUakA==" saltValue="RZNGVphzI4f3NjGw7gb9QA==" spinCount="100000" sheet="1" scenarios="1"/>
  <mergeCells count="85">
    <mergeCell ref="A36:R36"/>
    <mergeCell ref="A37:R37"/>
    <mergeCell ref="A38:R38"/>
    <mergeCell ref="B30:R30"/>
    <mergeCell ref="B31:H31"/>
    <mergeCell ref="I31:R31"/>
    <mergeCell ref="B32:H32"/>
    <mergeCell ref="A34:D34"/>
    <mergeCell ref="I35:Q35"/>
    <mergeCell ref="A21:A32"/>
    <mergeCell ref="B21:R21"/>
    <mergeCell ref="B22:I22"/>
    <mergeCell ref="J22:N22"/>
    <mergeCell ref="O22:R22"/>
    <mergeCell ref="B28:J28"/>
    <mergeCell ref="O28:P28"/>
    <mergeCell ref="Q28:Q29"/>
    <mergeCell ref="R28:R29"/>
    <mergeCell ref="B29:J29"/>
    <mergeCell ref="O29:P29"/>
    <mergeCell ref="B26:J26"/>
    <mergeCell ref="O26:P26"/>
    <mergeCell ref="Q26:Q27"/>
    <mergeCell ref="R26:R27"/>
    <mergeCell ref="B27:J27"/>
    <mergeCell ref="O27:P27"/>
    <mergeCell ref="B23:I23"/>
    <mergeCell ref="B24:R24"/>
    <mergeCell ref="B25:J25"/>
    <mergeCell ref="K25:P25"/>
    <mergeCell ref="Q25:R25"/>
    <mergeCell ref="A19:A20"/>
    <mergeCell ref="B19:C20"/>
    <mergeCell ref="D19:R19"/>
    <mergeCell ref="D20:I20"/>
    <mergeCell ref="L20:M20"/>
    <mergeCell ref="A17:A18"/>
    <mergeCell ref="B17:C18"/>
    <mergeCell ref="D17:R17"/>
    <mergeCell ref="D18:F18"/>
    <mergeCell ref="H18:J18"/>
    <mergeCell ref="L18:M18"/>
    <mergeCell ref="P13:P14"/>
    <mergeCell ref="Q13:R14"/>
    <mergeCell ref="B14:C14"/>
    <mergeCell ref="B15:C16"/>
    <mergeCell ref="E15:I15"/>
    <mergeCell ref="K15:R15"/>
    <mergeCell ref="D16:R16"/>
    <mergeCell ref="A13:A16"/>
    <mergeCell ref="B13:C13"/>
    <mergeCell ref="D13:J14"/>
    <mergeCell ref="K13:K14"/>
    <mergeCell ref="L13:O14"/>
    <mergeCell ref="R9:R10"/>
    <mergeCell ref="A11:A12"/>
    <mergeCell ref="C11:I11"/>
    <mergeCell ref="K11:R11"/>
    <mergeCell ref="B12:R12"/>
    <mergeCell ref="A9:A10"/>
    <mergeCell ref="B9:K10"/>
    <mergeCell ref="L9:O10"/>
    <mergeCell ref="P9:P10"/>
    <mergeCell ref="Q9:Q10"/>
    <mergeCell ref="I7:N7"/>
    <mergeCell ref="Q7:R7"/>
    <mergeCell ref="B8:K8"/>
    <mergeCell ref="L8:P8"/>
    <mergeCell ref="Q8:R8"/>
    <mergeCell ref="B3:R4"/>
    <mergeCell ref="O23:Q23"/>
    <mergeCell ref="A33:R33"/>
    <mergeCell ref="A1:E1"/>
    <mergeCell ref="G1:I1"/>
    <mergeCell ref="K1:M1"/>
    <mergeCell ref="O1:R1"/>
    <mergeCell ref="L2:N2"/>
    <mergeCell ref="A5:A7"/>
    <mergeCell ref="B5:H5"/>
    <mergeCell ref="I5:O5"/>
    <mergeCell ref="P5:R5"/>
    <mergeCell ref="B6:G6"/>
    <mergeCell ref="I6:N6"/>
    <mergeCell ref="Q6:R6"/>
    <mergeCell ref="B7:G7"/>
  </mergeCells>
  <phoneticPr fontId="1"/>
  <conditionalFormatting sqref="D17:R17">
    <cfRule type="containsBlanks" dxfId="33" priority="24">
      <formula>LEN(TRIM(D17))=0</formula>
    </cfRule>
  </conditionalFormatting>
  <conditionalFormatting sqref="D18:F18">
    <cfRule type="containsBlanks" dxfId="32" priority="23">
      <formula>LEN(TRIM(D18))=0</formula>
    </cfRule>
  </conditionalFormatting>
  <conditionalFormatting sqref="H18:J18">
    <cfRule type="containsBlanks" dxfId="31" priority="22">
      <formula>LEN(TRIM(H18))=0</formula>
    </cfRule>
  </conditionalFormatting>
  <conditionalFormatting sqref="N18">
    <cfRule type="containsBlanks" dxfId="30" priority="21">
      <formula>LEN(TRIM(N18))=0</formula>
    </cfRule>
  </conditionalFormatting>
  <conditionalFormatting sqref="P18">
    <cfRule type="containsBlanks" dxfId="29" priority="20">
      <formula>LEN(TRIM(P18))=0</formula>
    </cfRule>
  </conditionalFormatting>
  <conditionalFormatting sqref="D19:R19">
    <cfRule type="containsBlanks" dxfId="28" priority="19">
      <formula>LEN(TRIM(D19))=0</formula>
    </cfRule>
  </conditionalFormatting>
  <conditionalFormatting sqref="D20:I20">
    <cfRule type="containsBlanks" dxfId="27" priority="18">
      <formula>LEN(TRIM(D20))=0</formula>
    </cfRule>
  </conditionalFormatting>
  <conditionalFormatting sqref="N20">
    <cfRule type="containsBlanks" dxfId="26" priority="17">
      <formula>LEN(TRIM(N20))=0</formula>
    </cfRule>
  </conditionalFormatting>
  <conditionalFormatting sqref="P20">
    <cfRule type="containsBlanks" dxfId="25" priority="16">
      <formula>LEN(TRIM(P20))=0</formula>
    </cfRule>
  </conditionalFormatting>
  <conditionalFormatting sqref="J23:K23">
    <cfRule type="containsBlanks" dxfId="24" priority="15">
      <formula>LEN(TRIM(J23))=0</formula>
    </cfRule>
  </conditionalFormatting>
  <conditionalFormatting sqref="M23">
    <cfRule type="containsBlanks" dxfId="23" priority="14">
      <formula>LEN(TRIM(M23))=0</formula>
    </cfRule>
  </conditionalFormatting>
  <conditionalFormatting sqref="B26:J27">
    <cfRule type="containsBlanks" dxfId="22" priority="12">
      <formula>LEN(TRIM(B26))=0</formula>
    </cfRule>
  </conditionalFormatting>
  <conditionalFormatting sqref="L26:L27">
    <cfRule type="containsBlanks" dxfId="21" priority="11">
      <formula>LEN(TRIM(L26))=0</formula>
    </cfRule>
  </conditionalFormatting>
  <conditionalFormatting sqref="N26:N27">
    <cfRule type="containsBlanks" dxfId="20" priority="10">
      <formula>LEN(TRIM(N26))=0</formula>
    </cfRule>
  </conditionalFormatting>
  <conditionalFormatting sqref="Q26:Q27">
    <cfRule type="containsBlanks" dxfId="19" priority="9">
      <formula>LEN(TRIM(Q26))=0</formula>
    </cfRule>
  </conditionalFormatting>
  <conditionalFormatting sqref="K26:K27">
    <cfRule type="containsBlanks" dxfId="18" priority="8">
      <formula>LEN(TRIM(K26))=0</formula>
    </cfRule>
  </conditionalFormatting>
  <conditionalFormatting sqref="B32:H32">
    <cfRule type="containsBlanks" dxfId="17" priority="7">
      <formula>LEN(TRIM(B32))=0</formula>
    </cfRule>
  </conditionalFormatting>
  <conditionalFormatting sqref="I32:J32">
    <cfRule type="containsBlanks" dxfId="16" priority="6">
      <formula>LEN(TRIM(I32))=0</formula>
    </cfRule>
  </conditionalFormatting>
  <conditionalFormatting sqref="L32">
    <cfRule type="containsBlanks" dxfId="15" priority="5">
      <formula>LEN(TRIM(L32))=0</formula>
    </cfRule>
  </conditionalFormatting>
  <conditionalFormatting sqref="N32:O32">
    <cfRule type="containsBlanks" dxfId="14" priority="4">
      <formula>LEN(TRIM(N32))=0</formula>
    </cfRule>
  </conditionalFormatting>
  <conditionalFormatting sqref="Q32">
    <cfRule type="containsBlanks" dxfId="13" priority="3">
      <formula>LEN(TRIM(Q32))=0</formula>
    </cfRule>
  </conditionalFormatting>
  <conditionalFormatting sqref="A34:D34">
    <cfRule type="containsBlanks" dxfId="12" priority="2">
      <formula>LEN(TRIM(A34))=0</formula>
    </cfRule>
  </conditionalFormatting>
  <conditionalFormatting sqref="I35:Q35">
    <cfRule type="containsBlanks" dxfId="11" priority="1">
      <formula>LEN(TRIM(I35))=0</formula>
    </cfRule>
  </conditionalFormatting>
  <pageMargins left="0.51181102362204722" right="0.31496062992125984" top="0.35433070866141736" bottom="0.35433070866141736" header="0.31496062992125984" footer="0.31496062992125984"/>
  <pageSetup paperSize="9" scale="105"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00800-0814-4443-8E59-050746174E57}">
  <dimension ref="A1:AF45"/>
  <sheetViews>
    <sheetView view="pageBreakPreview" zoomScaleNormal="100" zoomScaleSheetLayoutView="100" workbookViewId="0">
      <selection activeCell="R31" sqref="R31"/>
    </sheetView>
  </sheetViews>
  <sheetFormatPr defaultRowHeight="13.5"/>
  <cols>
    <col min="1" max="1" width="10" style="1" customWidth="1"/>
    <col min="2" max="16" width="5.125" style="1" customWidth="1"/>
    <col min="17" max="17" width="5.625" style="1" customWidth="1"/>
    <col min="18" max="16384" width="9" style="1"/>
  </cols>
  <sheetData>
    <row r="1" spans="1:18" ht="27" customHeight="1">
      <c r="A1" s="1017" t="s">
        <v>249</v>
      </c>
      <c r="B1" s="1017"/>
      <c r="C1" s="1017"/>
      <c r="D1" s="1017"/>
      <c r="E1" s="1017"/>
      <c r="F1" s="1017"/>
      <c r="G1" s="1017"/>
      <c r="H1" s="1017"/>
      <c r="I1" s="1017"/>
      <c r="J1" s="1017"/>
      <c r="K1" s="1017"/>
      <c r="L1" s="1017"/>
      <c r="M1" s="1017"/>
      <c r="N1" s="1017"/>
      <c r="O1" s="1017"/>
      <c r="P1" s="1017"/>
      <c r="Q1" s="90"/>
      <c r="R1" s="90"/>
    </row>
    <row r="2" spans="1:18" ht="27" customHeight="1">
      <c r="A2" s="1017" t="s">
        <v>250</v>
      </c>
      <c r="B2" s="1017"/>
      <c r="C2" s="1017"/>
      <c r="D2" s="1017"/>
      <c r="E2" s="1017"/>
      <c r="F2" s="1017"/>
      <c r="G2" s="1017"/>
      <c r="H2" s="1017"/>
      <c r="I2" s="1017"/>
      <c r="J2" s="1017"/>
      <c r="K2" s="1017"/>
      <c r="L2" s="1017"/>
      <c r="M2" s="1017"/>
      <c r="N2" s="1017"/>
      <c r="O2" s="1017"/>
      <c r="P2" s="1017"/>
      <c r="Q2" s="90"/>
      <c r="R2" s="90"/>
    </row>
    <row r="3" spans="1:18" ht="13.5" customHeight="1">
      <c r="A3" s="91"/>
      <c r="B3" s="91"/>
      <c r="C3" s="91"/>
      <c r="D3" s="91"/>
      <c r="E3" s="91"/>
      <c r="F3" s="91"/>
      <c r="G3" s="91"/>
      <c r="H3" s="91"/>
      <c r="I3" s="91"/>
      <c r="J3" s="91"/>
      <c r="K3" s="91"/>
      <c r="L3" s="62"/>
      <c r="M3" s="62"/>
      <c r="N3" s="62"/>
      <c r="O3" s="62"/>
      <c r="P3" s="62"/>
    </row>
    <row r="4" spans="1:18" ht="13.5" customHeight="1">
      <c r="A4" s="92"/>
      <c r="B4" s="92"/>
      <c r="C4" s="92"/>
      <c r="D4" s="92"/>
      <c r="E4" s="92"/>
      <c r="F4" s="92"/>
      <c r="G4" s="92"/>
      <c r="H4" s="92"/>
      <c r="I4" s="92"/>
      <c r="J4" s="62"/>
      <c r="K4" s="62"/>
      <c r="L4" s="1018" t="s">
        <v>244</v>
      </c>
      <c r="M4" s="1018"/>
      <c r="N4" s="1018"/>
      <c r="O4" s="1018"/>
      <c r="P4" s="1018"/>
    </row>
    <row r="5" spans="1:18" ht="13.5" customHeight="1">
      <c r="A5" s="91"/>
      <c r="B5" s="91"/>
      <c r="C5" s="91"/>
      <c r="D5" s="91"/>
      <c r="E5" s="91"/>
      <c r="F5" s="91"/>
      <c r="G5" s="91"/>
      <c r="H5" s="91"/>
      <c r="I5" s="91"/>
      <c r="J5" s="91"/>
      <c r="K5" s="91"/>
      <c r="L5" s="62"/>
      <c r="M5" s="62"/>
      <c r="N5" s="62"/>
      <c r="O5" s="62"/>
      <c r="P5" s="62"/>
    </row>
    <row r="6" spans="1:18" ht="13.5" customHeight="1">
      <c r="A6" s="91" t="s">
        <v>251</v>
      </c>
      <c r="B6" s="91"/>
      <c r="C6" s="91"/>
      <c r="D6" s="91"/>
      <c r="E6" s="91"/>
      <c r="F6" s="91"/>
      <c r="G6" s="91"/>
      <c r="H6" s="91"/>
      <c r="I6" s="91"/>
      <c r="J6" s="91"/>
      <c r="K6" s="91"/>
      <c r="L6" s="62"/>
      <c r="M6" s="62"/>
      <c r="N6" s="62"/>
      <c r="O6" s="62"/>
      <c r="P6" s="62"/>
    </row>
    <row r="7" spans="1:18" ht="13.5" customHeight="1">
      <c r="A7" s="91" t="s">
        <v>252</v>
      </c>
      <c r="B7" s="91"/>
      <c r="C7" s="91"/>
      <c r="D7" s="91"/>
      <c r="E7" s="91"/>
      <c r="F7" s="91"/>
      <c r="G7" s="91"/>
      <c r="H7" s="91"/>
      <c r="I7" s="91"/>
      <c r="J7" s="91"/>
      <c r="K7" s="91"/>
      <c r="L7" s="62"/>
      <c r="M7" s="62"/>
      <c r="N7" s="62"/>
      <c r="O7" s="62"/>
      <c r="P7" s="62"/>
    </row>
    <row r="8" spans="1:18" ht="13.5" customHeight="1">
      <c r="A8" s="91"/>
      <c r="B8" s="91"/>
      <c r="C8" s="91"/>
      <c r="D8" s="91"/>
      <c r="E8" s="91"/>
      <c r="F8" s="91"/>
      <c r="G8" s="91"/>
      <c r="H8" s="91"/>
      <c r="I8" s="91"/>
      <c r="J8" s="91"/>
      <c r="K8" s="91"/>
      <c r="L8" s="62"/>
      <c r="M8" s="62"/>
      <c r="N8" s="62"/>
      <c r="O8" s="62"/>
      <c r="P8" s="62"/>
    </row>
    <row r="9" spans="1:18" ht="20.25" customHeight="1">
      <c r="A9" s="91"/>
      <c r="B9" s="91"/>
      <c r="C9" s="91"/>
      <c r="D9" s="91"/>
      <c r="E9" s="91"/>
      <c r="F9" s="91"/>
      <c r="G9" s="1019" t="s">
        <v>118</v>
      </c>
      <c r="H9" s="1019"/>
      <c r="I9" s="1020" t="str">
        <f>履歴書!C11</f>
        <v>－</v>
      </c>
      <c r="J9" s="1020"/>
      <c r="K9" s="1020"/>
      <c r="L9" s="1020"/>
      <c r="M9" s="1020"/>
      <c r="N9" s="1020"/>
      <c r="O9" s="1020"/>
      <c r="P9" s="1020"/>
    </row>
    <row r="10" spans="1:18" ht="20.25" customHeight="1">
      <c r="A10" s="91"/>
      <c r="B10" s="91"/>
      <c r="C10" s="91"/>
      <c r="D10" s="91"/>
      <c r="E10" s="91"/>
      <c r="F10" s="91"/>
      <c r="G10" s="1019" t="s">
        <v>253</v>
      </c>
      <c r="H10" s="1019"/>
      <c r="I10" s="1021" t="str">
        <f>履歴書!B12</f>
        <v>－</v>
      </c>
      <c r="J10" s="1021"/>
      <c r="K10" s="1021"/>
      <c r="L10" s="1021"/>
      <c r="M10" s="1021"/>
      <c r="N10" s="1021"/>
      <c r="O10" s="1021"/>
      <c r="P10" s="1021"/>
      <c r="Q10" s="93"/>
    </row>
    <row r="11" spans="1:18" ht="20.25" customHeight="1">
      <c r="A11" s="91"/>
      <c r="B11" s="91"/>
      <c r="C11" s="91"/>
      <c r="D11" s="91"/>
      <c r="E11" s="91"/>
      <c r="F11" s="91"/>
      <c r="G11" s="1019" t="s">
        <v>254</v>
      </c>
      <c r="H11" s="1019"/>
      <c r="I11" s="1022" t="str">
        <f>履歴書!K11</f>
        <v>－</v>
      </c>
      <c r="J11" s="1022"/>
      <c r="K11" s="1022"/>
      <c r="L11" s="1022"/>
      <c r="M11" s="1022"/>
      <c r="N11" s="1022"/>
      <c r="O11" s="1022"/>
      <c r="P11" s="1022"/>
    </row>
    <row r="12" spans="1:18" ht="20.25" customHeight="1">
      <c r="A12" s="91"/>
      <c r="B12" s="91"/>
      <c r="C12" s="91"/>
      <c r="D12" s="91"/>
      <c r="E12" s="91"/>
      <c r="F12" s="91"/>
      <c r="G12" s="1023" t="s">
        <v>255</v>
      </c>
      <c r="H12" s="1023"/>
      <c r="I12" s="1024" t="str">
        <f>履歴書!B9</f>
        <v>－</v>
      </c>
      <c r="J12" s="1024"/>
      <c r="K12" s="1024"/>
      <c r="L12" s="1024"/>
      <c r="M12" s="1024"/>
      <c r="N12" s="1024"/>
      <c r="O12" s="1024"/>
      <c r="P12" s="1026" t="s">
        <v>120</v>
      </c>
    </row>
    <row r="13" spans="1:18" ht="20.25" customHeight="1">
      <c r="A13" s="91"/>
      <c r="B13" s="91"/>
      <c r="C13" s="91"/>
      <c r="D13" s="91"/>
      <c r="E13" s="91"/>
      <c r="F13" s="91"/>
      <c r="G13" s="1023"/>
      <c r="H13" s="1023"/>
      <c r="I13" s="1025"/>
      <c r="J13" s="1025"/>
      <c r="K13" s="1025"/>
      <c r="L13" s="1025"/>
      <c r="M13" s="1025"/>
      <c r="N13" s="1025"/>
      <c r="O13" s="1025"/>
      <c r="P13" s="1027"/>
    </row>
    <row r="14" spans="1:18" ht="13.5" customHeight="1">
      <c r="A14" s="91"/>
      <c r="B14" s="91"/>
      <c r="C14" s="91"/>
      <c r="D14" s="91"/>
      <c r="E14" s="91"/>
      <c r="F14" s="91"/>
      <c r="G14" s="91"/>
      <c r="H14" s="91"/>
      <c r="I14" s="91"/>
      <c r="J14" s="91"/>
      <c r="K14" s="91"/>
      <c r="L14" s="62"/>
      <c r="M14" s="62"/>
      <c r="N14" s="62"/>
      <c r="O14" s="62"/>
      <c r="P14" s="62"/>
    </row>
    <row r="15" spans="1:18" ht="13.5" customHeight="1">
      <c r="A15" s="91" t="s">
        <v>256</v>
      </c>
      <c r="B15" s="91"/>
      <c r="C15" s="91"/>
      <c r="D15" s="91"/>
      <c r="E15" s="91"/>
      <c r="F15" s="91"/>
      <c r="G15" s="91"/>
      <c r="H15" s="91"/>
      <c r="I15" s="91"/>
      <c r="J15" s="91"/>
      <c r="K15" s="91"/>
      <c r="L15" s="62"/>
      <c r="M15" s="62"/>
      <c r="N15" s="62"/>
      <c r="O15" s="62"/>
      <c r="P15" s="62"/>
    </row>
    <row r="16" spans="1:18" ht="13.5" customHeight="1">
      <c r="A16" s="1016" t="s">
        <v>257</v>
      </c>
      <c r="B16" s="1016"/>
      <c r="C16" s="1016"/>
      <c r="D16" s="1016"/>
      <c r="E16" s="1016"/>
      <c r="F16" s="1016"/>
      <c r="G16" s="1016"/>
      <c r="H16" s="1016"/>
      <c r="I16" s="1016"/>
      <c r="J16" s="1016"/>
      <c r="K16" s="1016"/>
      <c r="L16" s="1016"/>
      <c r="M16" s="1016"/>
      <c r="N16" s="1016"/>
      <c r="O16" s="1016"/>
      <c r="P16" s="1016"/>
    </row>
    <row r="17" spans="1:32" ht="20.25" customHeight="1" thickBot="1">
      <c r="A17" s="91" t="s">
        <v>258</v>
      </c>
      <c r="B17" s="91"/>
      <c r="C17" s="91"/>
      <c r="D17" s="91"/>
      <c r="E17" s="91"/>
      <c r="F17" s="91"/>
      <c r="G17" s="91"/>
      <c r="H17" s="91"/>
      <c r="I17" s="91"/>
      <c r="J17" s="91"/>
      <c r="K17" s="91"/>
      <c r="L17" s="62"/>
      <c r="M17" s="62"/>
      <c r="N17" s="62"/>
      <c r="O17" s="62"/>
      <c r="P17" s="62"/>
    </row>
    <row r="18" spans="1:32" ht="20.25" customHeight="1">
      <c r="A18" s="1003" t="s">
        <v>259</v>
      </c>
      <c r="B18" s="1004"/>
      <c r="C18" s="1010">
        <f>実施計画書!O19</f>
        <v>0</v>
      </c>
      <c r="D18" s="1011"/>
      <c r="E18" s="1011"/>
      <c r="F18" s="1011"/>
      <c r="G18" s="1011"/>
      <c r="H18" s="1011"/>
      <c r="I18" s="1011"/>
      <c r="J18" s="1011"/>
      <c r="K18" s="1012"/>
      <c r="L18" s="1008">
        <f>実施計画書!AQ19</f>
        <v>0</v>
      </c>
      <c r="M18" s="1009"/>
      <c r="N18" s="1009"/>
      <c r="O18" s="1009"/>
      <c r="P18" s="94" t="s">
        <v>132</v>
      </c>
    </row>
    <row r="19" spans="1:32" ht="20.25" customHeight="1">
      <c r="A19" s="981"/>
      <c r="B19" s="982"/>
      <c r="C19" s="1013"/>
      <c r="D19" s="1014"/>
      <c r="E19" s="1014"/>
      <c r="F19" s="1014"/>
      <c r="G19" s="1014"/>
      <c r="H19" s="1014"/>
      <c r="I19" s="1014"/>
      <c r="J19" s="1014"/>
      <c r="K19" s="1015"/>
      <c r="L19" s="169"/>
      <c r="M19" s="170" t="s">
        <v>134</v>
      </c>
      <c r="N19" s="171"/>
      <c r="O19" s="66" t="s">
        <v>135</v>
      </c>
      <c r="P19" s="95" t="s">
        <v>260</v>
      </c>
    </row>
    <row r="20" spans="1:32" ht="27" customHeight="1">
      <c r="A20" s="981"/>
      <c r="B20" s="982"/>
      <c r="C20" s="1005" t="str">
        <f>実施計画書!J20</f>
        <v/>
      </c>
      <c r="D20" s="1006"/>
      <c r="E20" s="1006"/>
      <c r="F20" s="1006"/>
      <c r="G20" s="1006"/>
      <c r="H20" s="1006"/>
      <c r="I20" s="1006"/>
      <c r="J20" s="1006"/>
      <c r="K20" s="1006"/>
      <c r="L20" s="1006"/>
      <c r="M20" s="1006"/>
      <c r="N20" s="1006"/>
      <c r="O20" s="1006"/>
      <c r="P20" s="1007"/>
    </row>
    <row r="21" spans="1:32" ht="27" customHeight="1">
      <c r="A21" s="981" t="s">
        <v>261</v>
      </c>
      <c r="B21" s="982"/>
      <c r="C21" s="983">
        <f>実施計画書!AI8</f>
        <v>0</v>
      </c>
      <c r="D21" s="984"/>
      <c r="E21" s="984"/>
      <c r="F21" s="984"/>
      <c r="G21" s="984"/>
      <c r="H21" s="984"/>
      <c r="I21" s="984"/>
      <c r="J21" s="984"/>
      <c r="K21" s="984"/>
      <c r="L21" s="984"/>
      <c r="M21" s="984"/>
      <c r="N21" s="984"/>
      <c r="O21" s="984"/>
      <c r="P21" s="985"/>
    </row>
    <row r="22" spans="1:32" ht="27" customHeight="1">
      <c r="A22" s="986" t="s">
        <v>305</v>
      </c>
      <c r="B22" s="987"/>
      <c r="C22" s="988">
        <f>実施計画書!O15</f>
        <v>0</v>
      </c>
      <c r="D22" s="989"/>
      <c r="E22" s="989"/>
      <c r="F22" s="989"/>
      <c r="G22" s="989"/>
      <c r="H22" s="989"/>
      <c r="I22" s="989"/>
      <c r="J22" s="989"/>
      <c r="K22" s="989"/>
      <c r="L22" s="989"/>
      <c r="M22" s="989"/>
      <c r="N22" s="989"/>
      <c r="O22" s="989"/>
      <c r="P22" s="990"/>
    </row>
    <row r="23" spans="1:32" ht="27" customHeight="1">
      <c r="A23" s="986" t="s">
        <v>263</v>
      </c>
      <c r="B23" s="987"/>
      <c r="C23" s="991">
        <f>実施計画書!O16</f>
        <v>0</v>
      </c>
      <c r="D23" s="992"/>
      <c r="E23" s="992"/>
      <c r="F23" s="992"/>
      <c r="G23" s="992"/>
      <c r="H23" s="992"/>
      <c r="I23" s="96" t="s">
        <v>203</v>
      </c>
      <c r="J23" s="993">
        <f>実施計画書!O18</f>
        <v>0</v>
      </c>
      <c r="K23" s="994"/>
      <c r="L23" s="994"/>
      <c r="M23" s="994"/>
      <c r="N23" s="994"/>
      <c r="O23" s="994"/>
      <c r="P23" s="97" t="s">
        <v>204</v>
      </c>
    </row>
    <row r="24" spans="1:32" ht="27" customHeight="1" thickBot="1">
      <c r="A24" s="995" t="s">
        <v>264</v>
      </c>
      <c r="B24" s="996"/>
      <c r="C24" s="997" t="s">
        <v>265</v>
      </c>
      <c r="D24" s="998"/>
      <c r="E24" s="998"/>
      <c r="F24" s="998"/>
      <c r="G24" s="998"/>
      <c r="H24" s="217">
        <f>実施計画書!BA16</f>
        <v>0</v>
      </c>
      <c r="I24" s="999" t="s">
        <v>127</v>
      </c>
      <c r="J24" s="999"/>
      <c r="K24" s="999"/>
      <c r="L24" s="999"/>
      <c r="M24" s="999"/>
      <c r="N24" s="999"/>
      <c r="O24" s="999"/>
      <c r="P24" s="1000"/>
    </row>
    <row r="25" spans="1:32" ht="13.5" customHeight="1">
      <c r="A25" s="91"/>
      <c r="B25" s="91"/>
      <c r="C25" s="91"/>
      <c r="D25" s="91"/>
      <c r="E25" s="91"/>
      <c r="F25" s="91"/>
      <c r="G25" s="91"/>
      <c r="H25" s="91"/>
      <c r="I25" s="91"/>
      <c r="J25" s="91"/>
      <c r="K25" s="91"/>
      <c r="L25" s="62"/>
      <c r="M25" s="62"/>
      <c r="N25" s="62"/>
      <c r="O25" s="62"/>
      <c r="P25" s="62"/>
    </row>
    <row r="26" spans="1:32" ht="20.25" customHeight="1" thickBot="1">
      <c r="A26" s="91" t="s">
        <v>266</v>
      </c>
      <c r="B26" s="91"/>
      <c r="C26" s="91"/>
      <c r="D26" s="91"/>
      <c r="E26" s="91"/>
      <c r="F26" s="91"/>
      <c r="G26" s="91"/>
      <c r="H26" s="91"/>
      <c r="I26" s="91"/>
      <c r="J26" s="91"/>
      <c r="K26" s="91"/>
      <c r="L26" s="62"/>
      <c r="M26" s="62"/>
      <c r="N26" s="62"/>
      <c r="O26" s="62"/>
      <c r="P26" s="62"/>
    </row>
    <row r="27" spans="1:32" ht="20.25" customHeight="1" thickBot="1">
      <c r="A27" s="98"/>
      <c r="B27" s="99"/>
      <c r="C27" s="100"/>
      <c r="D27" s="101" t="s">
        <v>267</v>
      </c>
      <c r="E27" s="1001">
        <v>8000</v>
      </c>
      <c r="F27" s="1001"/>
      <c r="G27" s="102" t="s">
        <v>268</v>
      </c>
      <c r="H27" s="172"/>
      <c r="I27" s="102" t="s">
        <v>269</v>
      </c>
      <c r="J27" s="1002" t="str">
        <f>IF(H27="","",E27*H27)</f>
        <v/>
      </c>
      <c r="K27" s="1001"/>
      <c r="L27" s="1001"/>
      <c r="M27" s="1001"/>
      <c r="N27" s="1001"/>
      <c r="O27" s="1001"/>
      <c r="P27" s="103" t="s">
        <v>154</v>
      </c>
    </row>
    <row r="28" spans="1:32" ht="13.5" customHeight="1">
      <c r="A28" s="98"/>
      <c r="B28" s="99"/>
      <c r="C28" s="99"/>
      <c r="D28" s="980" t="s">
        <v>357</v>
      </c>
      <c r="E28" s="980"/>
      <c r="F28" s="980"/>
      <c r="G28" s="980"/>
      <c r="H28" s="980"/>
      <c r="I28" s="980"/>
      <c r="J28" s="980"/>
      <c r="K28" s="980"/>
      <c r="L28" s="980"/>
      <c r="M28" s="980"/>
      <c r="N28" s="980"/>
      <c r="O28" s="980"/>
      <c r="P28" s="980"/>
    </row>
    <row r="29" spans="1:32" ht="20.25" customHeight="1" thickBot="1">
      <c r="A29" s="91" t="s">
        <v>270</v>
      </c>
      <c r="B29" s="91"/>
      <c r="C29" s="91"/>
      <c r="D29" s="91"/>
      <c r="E29" s="91"/>
      <c r="F29" s="91"/>
      <c r="G29" s="91"/>
      <c r="H29" s="91"/>
      <c r="I29" s="91"/>
      <c r="J29" s="91"/>
      <c r="K29" s="91"/>
      <c r="L29" s="62"/>
      <c r="M29" s="62"/>
      <c r="N29" s="62"/>
      <c r="O29" s="62"/>
      <c r="P29" s="62"/>
    </row>
    <row r="30" spans="1:32" ht="13.5" customHeight="1">
      <c r="A30" s="966" t="s">
        <v>271</v>
      </c>
      <c r="B30" s="968"/>
      <c r="C30" s="968"/>
      <c r="D30" s="968"/>
      <c r="E30" s="968"/>
      <c r="F30" s="968"/>
      <c r="G30" s="968"/>
      <c r="H30" s="968"/>
      <c r="I30" s="971" t="s">
        <v>272</v>
      </c>
      <c r="J30" s="971"/>
      <c r="K30" s="968"/>
      <c r="L30" s="968"/>
      <c r="M30" s="968"/>
      <c r="N30" s="968"/>
      <c r="O30" s="974" t="s">
        <v>273</v>
      </c>
      <c r="P30" s="975"/>
      <c r="Q30" s="104"/>
      <c r="R30" s="105"/>
      <c r="S30" s="105"/>
      <c r="T30" s="105"/>
      <c r="U30" s="105"/>
      <c r="V30" s="105"/>
      <c r="W30" s="105"/>
      <c r="X30" s="105"/>
      <c r="Y30" s="105"/>
      <c r="Z30" s="105"/>
      <c r="AA30" s="105"/>
      <c r="AB30" s="105"/>
      <c r="AC30" s="105"/>
      <c r="AD30" s="105"/>
      <c r="AE30" s="105"/>
      <c r="AF30" s="105"/>
    </row>
    <row r="31" spans="1:32" ht="13.5" customHeight="1">
      <c r="A31" s="957"/>
      <c r="B31" s="969"/>
      <c r="C31" s="969"/>
      <c r="D31" s="969"/>
      <c r="E31" s="969"/>
      <c r="F31" s="969"/>
      <c r="G31" s="969"/>
      <c r="H31" s="969"/>
      <c r="I31" s="972"/>
      <c r="J31" s="972"/>
      <c r="K31" s="969"/>
      <c r="L31" s="969"/>
      <c r="M31" s="969"/>
      <c r="N31" s="969"/>
      <c r="O31" s="976"/>
      <c r="P31" s="977"/>
      <c r="Q31" s="104"/>
      <c r="R31" s="105"/>
      <c r="S31" s="105"/>
      <c r="T31" s="105"/>
      <c r="U31" s="105"/>
      <c r="V31" s="105"/>
      <c r="W31" s="105"/>
      <c r="X31" s="105"/>
      <c r="Y31" s="105"/>
      <c r="Z31" s="105"/>
      <c r="AA31" s="105"/>
      <c r="AB31" s="105"/>
      <c r="AC31" s="105"/>
      <c r="AD31" s="105"/>
      <c r="AE31" s="105"/>
      <c r="AF31" s="105"/>
    </row>
    <row r="32" spans="1:32" ht="13.5" customHeight="1">
      <c r="A32" s="967"/>
      <c r="B32" s="970"/>
      <c r="C32" s="970"/>
      <c r="D32" s="970"/>
      <c r="E32" s="970"/>
      <c r="F32" s="970"/>
      <c r="G32" s="970"/>
      <c r="H32" s="970"/>
      <c r="I32" s="973"/>
      <c r="J32" s="973"/>
      <c r="K32" s="970"/>
      <c r="L32" s="970"/>
      <c r="M32" s="970"/>
      <c r="N32" s="970"/>
      <c r="O32" s="978"/>
      <c r="P32" s="979"/>
      <c r="Q32" s="106"/>
      <c r="R32" s="107"/>
      <c r="S32" s="107"/>
      <c r="T32" s="107"/>
      <c r="U32" s="107"/>
      <c r="V32" s="107"/>
      <c r="W32" s="107"/>
      <c r="X32" s="107"/>
      <c r="Y32" s="107"/>
      <c r="Z32" s="107"/>
      <c r="AA32" s="107"/>
      <c r="AB32" s="107"/>
      <c r="AC32" s="107"/>
      <c r="AD32" s="107"/>
      <c r="AE32" s="107"/>
      <c r="AF32" s="107"/>
    </row>
    <row r="33" spans="1:32" ht="20.25" customHeight="1">
      <c r="A33" s="108" t="s">
        <v>274</v>
      </c>
      <c r="B33" s="939" t="s">
        <v>275</v>
      </c>
      <c r="C33" s="939"/>
      <c r="D33" s="939"/>
      <c r="E33" s="939"/>
      <c r="F33" s="939"/>
      <c r="G33" s="939"/>
      <c r="H33" s="939"/>
      <c r="I33" s="940" t="s">
        <v>276</v>
      </c>
      <c r="J33" s="940"/>
      <c r="K33" s="940"/>
      <c r="L33" s="940"/>
      <c r="M33" s="940"/>
      <c r="N33" s="940"/>
      <c r="O33" s="940"/>
      <c r="P33" s="941"/>
      <c r="Q33" s="104"/>
      <c r="R33" s="105"/>
      <c r="S33" s="105"/>
      <c r="T33" s="105"/>
      <c r="U33" s="105"/>
      <c r="V33" s="105"/>
      <c r="W33" s="105"/>
      <c r="X33" s="105"/>
      <c r="Y33" s="105"/>
      <c r="Z33" s="105"/>
      <c r="AA33" s="105"/>
      <c r="AB33" s="105"/>
      <c r="AC33" s="105"/>
      <c r="AD33" s="105"/>
      <c r="AE33" s="105"/>
      <c r="AF33" s="105"/>
    </row>
    <row r="34" spans="1:32" ht="13.5" customHeight="1">
      <c r="A34" s="942" t="s">
        <v>277</v>
      </c>
      <c r="B34" s="943"/>
      <c r="C34" s="944"/>
      <c r="D34" s="944"/>
      <c r="E34" s="944"/>
      <c r="F34" s="944"/>
      <c r="G34" s="944"/>
      <c r="H34" s="945"/>
      <c r="I34" s="946"/>
      <c r="J34" s="947"/>
      <c r="K34" s="947"/>
      <c r="L34" s="950" t="s">
        <v>278</v>
      </c>
      <c r="M34" s="951"/>
      <c r="N34" s="951"/>
      <c r="O34" s="951"/>
      <c r="P34" s="952"/>
      <c r="Q34" s="109"/>
      <c r="R34" s="110"/>
      <c r="S34" s="110"/>
      <c r="T34" s="110"/>
      <c r="U34" s="110"/>
      <c r="V34" s="110"/>
      <c r="W34" s="110"/>
      <c r="X34" s="110"/>
      <c r="Y34" s="110"/>
      <c r="Z34" s="110"/>
      <c r="AA34" s="110"/>
      <c r="AB34" s="110"/>
      <c r="AC34" s="110"/>
      <c r="AD34" s="110"/>
      <c r="AE34" s="110"/>
      <c r="AF34" s="105"/>
    </row>
    <row r="35" spans="1:32" ht="13.5" customHeight="1">
      <c r="A35" s="942"/>
      <c r="B35" s="943"/>
      <c r="C35" s="944"/>
      <c r="D35" s="944"/>
      <c r="E35" s="944"/>
      <c r="F35" s="944"/>
      <c r="G35" s="944"/>
      <c r="H35" s="945"/>
      <c r="I35" s="948"/>
      <c r="J35" s="949"/>
      <c r="K35" s="949"/>
      <c r="L35" s="953"/>
      <c r="M35" s="954"/>
      <c r="N35" s="954"/>
      <c r="O35" s="954"/>
      <c r="P35" s="955"/>
      <c r="Q35" s="109"/>
      <c r="R35" s="110"/>
      <c r="S35" s="110"/>
      <c r="T35" s="110"/>
      <c r="U35" s="110"/>
      <c r="V35" s="110"/>
      <c r="W35" s="110"/>
      <c r="X35" s="110"/>
      <c r="Y35" s="110"/>
      <c r="Z35" s="110"/>
      <c r="AA35" s="110"/>
      <c r="AB35" s="110"/>
      <c r="AC35" s="110"/>
      <c r="AD35" s="110"/>
      <c r="AE35" s="110"/>
      <c r="AF35" s="105"/>
    </row>
    <row r="36" spans="1:32" ht="20.25" customHeight="1">
      <c r="A36" s="956" t="s">
        <v>279</v>
      </c>
      <c r="B36" s="173"/>
      <c r="C36" s="174"/>
      <c r="D36" s="174"/>
      <c r="E36" s="174"/>
      <c r="F36" s="174"/>
      <c r="G36" s="174"/>
      <c r="H36" s="174"/>
      <c r="I36" s="179"/>
      <c r="J36" s="179"/>
      <c r="K36" s="180"/>
      <c r="L36" s="937" t="s">
        <v>280</v>
      </c>
      <c r="M36" s="937"/>
      <c r="N36" s="937"/>
      <c r="O36" s="937"/>
      <c r="P36" s="959"/>
      <c r="Q36" s="104"/>
      <c r="R36" s="110"/>
      <c r="S36" s="110"/>
      <c r="T36" s="110"/>
      <c r="U36" s="110"/>
      <c r="V36" s="110"/>
      <c r="W36" s="110"/>
      <c r="X36" s="110"/>
      <c r="Y36" s="110"/>
      <c r="Z36" s="110"/>
      <c r="AA36" s="110"/>
      <c r="AB36" s="110"/>
      <c r="AC36" s="110"/>
      <c r="AD36" s="110"/>
      <c r="AE36" s="110"/>
      <c r="AF36" s="105"/>
    </row>
    <row r="37" spans="1:32" ht="20.25" customHeight="1">
      <c r="A37" s="957"/>
      <c r="B37" s="175"/>
      <c r="C37" s="176"/>
      <c r="D37" s="176"/>
      <c r="E37" s="176"/>
      <c r="F37" s="176"/>
      <c r="G37" s="176"/>
      <c r="H37" s="176"/>
      <c r="I37" s="176"/>
      <c r="J37" s="176"/>
      <c r="K37" s="181"/>
      <c r="L37" s="937"/>
      <c r="M37" s="937"/>
      <c r="N37" s="937"/>
      <c r="O37" s="937"/>
      <c r="P37" s="959"/>
      <c r="Q37" s="104"/>
      <c r="R37" s="110"/>
      <c r="S37" s="110"/>
      <c r="T37" s="110"/>
      <c r="U37" s="110"/>
      <c r="V37" s="110"/>
      <c r="W37" s="110"/>
      <c r="X37" s="110"/>
      <c r="Y37" s="110"/>
      <c r="Z37" s="110"/>
      <c r="AA37" s="110"/>
      <c r="AB37" s="110"/>
      <c r="AC37" s="110"/>
      <c r="AD37" s="110"/>
      <c r="AE37" s="110"/>
    </row>
    <row r="38" spans="1:32" ht="20.25" customHeight="1">
      <c r="A38" s="957"/>
      <c r="B38" s="177"/>
      <c r="C38" s="178"/>
      <c r="D38" s="178"/>
      <c r="E38" s="178"/>
      <c r="F38" s="178"/>
      <c r="G38" s="178"/>
      <c r="H38" s="178"/>
      <c r="I38" s="178"/>
      <c r="J38" s="178"/>
      <c r="K38" s="182"/>
      <c r="L38" s="937"/>
      <c r="M38" s="937"/>
      <c r="N38" s="937"/>
      <c r="O38" s="937"/>
      <c r="P38" s="959"/>
      <c r="Q38" s="111"/>
      <c r="R38" s="110"/>
      <c r="S38" s="110"/>
      <c r="T38" s="112"/>
      <c r="U38" s="112"/>
      <c r="V38" s="112"/>
      <c r="W38" s="112"/>
      <c r="X38" s="110"/>
      <c r="Y38" s="110"/>
      <c r="Z38" s="112"/>
      <c r="AA38" s="112"/>
      <c r="AB38" s="110"/>
      <c r="AC38" s="110"/>
      <c r="AD38" s="112"/>
      <c r="AE38" s="112"/>
    </row>
    <row r="39" spans="1:32" ht="13.5" customHeight="1">
      <c r="A39" s="957"/>
      <c r="B39" s="960"/>
      <c r="C39" s="960"/>
      <c r="D39" s="960"/>
      <c r="E39" s="960"/>
      <c r="F39" s="960"/>
      <c r="G39" s="960"/>
      <c r="H39" s="960"/>
      <c r="I39" s="960"/>
      <c r="J39" s="960"/>
      <c r="K39" s="960"/>
      <c r="L39" s="960"/>
      <c r="M39" s="960"/>
      <c r="N39" s="960"/>
      <c r="O39" s="960"/>
      <c r="P39" s="961"/>
      <c r="Q39" s="109"/>
      <c r="R39" s="110"/>
      <c r="S39" s="110"/>
      <c r="T39" s="110"/>
      <c r="U39" s="110"/>
      <c r="V39" s="110"/>
      <c r="W39" s="110"/>
      <c r="X39" s="110"/>
      <c r="Y39" s="110"/>
      <c r="Z39" s="110"/>
      <c r="AA39" s="110"/>
      <c r="AB39" s="110"/>
      <c r="AC39" s="110"/>
      <c r="AD39" s="110"/>
      <c r="AE39" s="110"/>
      <c r="AF39" s="105"/>
    </row>
    <row r="40" spans="1:32" ht="13.5" customHeight="1">
      <c r="A40" s="957"/>
      <c r="B40" s="962"/>
      <c r="C40" s="962"/>
      <c r="D40" s="962"/>
      <c r="E40" s="962"/>
      <c r="F40" s="962"/>
      <c r="G40" s="962"/>
      <c r="H40" s="962"/>
      <c r="I40" s="962"/>
      <c r="J40" s="962"/>
      <c r="K40" s="962"/>
      <c r="L40" s="962"/>
      <c r="M40" s="962"/>
      <c r="N40" s="962"/>
      <c r="O40" s="962"/>
      <c r="P40" s="963"/>
      <c r="Q40" s="109"/>
      <c r="R40" s="110"/>
      <c r="S40" s="110"/>
      <c r="T40" s="110"/>
      <c r="U40" s="110"/>
      <c r="V40" s="110"/>
      <c r="W40" s="110"/>
      <c r="X40" s="110"/>
      <c r="Y40" s="110"/>
      <c r="Z40" s="110"/>
      <c r="AA40" s="110"/>
      <c r="AB40" s="110"/>
      <c r="AC40" s="110"/>
      <c r="AD40" s="110"/>
      <c r="AE40" s="110"/>
      <c r="AF40" s="113"/>
    </row>
    <row r="41" spans="1:32" ht="13.5" customHeight="1" thickBot="1">
      <c r="A41" s="958"/>
      <c r="B41" s="964"/>
      <c r="C41" s="964"/>
      <c r="D41" s="964"/>
      <c r="E41" s="964"/>
      <c r="F41" s="964"/>
      <c r="G41" s="964"/>
      <c r="H41" s="964"/>
      <c r="I41" s="964"/>
      <c r="J41" s="964"/>
      <c r="K41" s="964"/>
      <c r="L41" s="964"/>
      <c r="M41" s="964"/>
      <c r="N41" s="964"/>
      <c r="O41" s="964"/>
      <c r="P41" s="965"/>
      <c r="Q41" s="109"/>
      <c r="R41" s="110"/>
      <c r="S41" s="110"/>
      <c r="T41" s="110"/>
      <c r="U41" s="110"/>
      <c r="V41" s="110"/>
      <c r="W41" s="110"/>
      <c r="X41" s="110"/>
      <c r="Y41" s="110"/>
      <c r="Z41" s="110"/>
      <c r="AA41" s="110"/>
      <c r="AB41" s="110"/>
      <c r="AC41" s="110"/>
      <c r="AD41" s="110"/>
      <c r="AE41" s="110"/>
      <c r="AF41" s="113"/>
    </row>
    <row r="42" spans="1:32" ht="13.5" customHeight="1">
      <c r="A42" s="937" t="s">
        <v>281</v>
      </c>
      <c r="B42" s="938"/>
      <c r="C42" s="938"/>
      <c r="D42" s="938"/>
      <c r="E42" s="938"/>
      <c r="F42" s="938"/>
      <c r="G42" s="938"/>
      <c r="H42" s="938"/>
      <c r="I42" s="938"/>
      <c r="J42" s="938"/>
      <c r="K42" s="938"/>
      <c r="L42" s="938"/>
      <c r="M42" s="938"/>
      <c r="N42" s="938"/>
      <c r="O42" s="938"/>
      <c r="P42" s="938"/>
      <c r="Q42" s="114"/>
      <c r="R42" s="114"/>
      <c r="S42" s="114"/>
      <c r="T42" s="114"/>
      <c r="U42" s="114"/>
      <c r="V42" s="114"/>
      <c r="W42" s="114"/>
      <c r="X42" s="114"/>
      <c r="Y42" s="114"/>
      <c r="Z42" s="114"/>
      <c r="AA42" s="114"/>
      <c r="AB42" s="114"/>
      <c r="AC42" s="114"/>
      <c r="AD42" s="114"/>
      <c r="AE42" s="114"/>
      <c r="AF42" s="114"/>
    </row>
    <row r="43" spans="1:32" ht="13.5" customHeight="1">
      <c r="A43" s="937"/>
      <c r="B43" s="937"/>
      <c r="C43" s="937"/>
      <c r="D43" s="937"/>
      <c r="E43" s="937"/>
      <c r="F43" s="937"/>
      <c r="G43" s="937"/>
      <c r="H43" s="937"/>
      <c r="I43" s="937"/>
      <c r="J43" s="937"/>
      <c r="K43" s="937"/>
      <c r="L43" s="937"/>
      <c r="M43" s="937"/>
      <c r="N43" s="937"/>
      <c r="O43" s="937"/>
      <c r="P43" s="937"/>
    </row>
    <row r="44" spans="1:32" ht="20.25" customHeight="1">
      <c r="B44" s="115"/>
      <c r="C44" s="115"/>
      <c r="D44" s="115"/>
      <c r="E44" s="115"/>
      <c r="F44" s="115"/>
      <c r="G44" s="115"/>
      <c r="H44" s="115"/>
      <c r="I44" s="115"/>
      <c r="J44" s="115"/>
      <c r="K44" s="115"/>
    </row>
    <row r="45" spans="1:32" ht="20.25" customHeight="1">
      <c r="B45" s="115"/>
      <c r="C45" s="115"/>
      <c r="D45" s="115"/>
      <c r="E45" s="115"/>
      <c r="F45" s="115"/>
      <c r="G45" s="115"/>
      <c r="H45" s="115"/>
      <c r="I45" s="115"/>
      <c r="J45" s="115"/>
      <c r="K45" s="115"/>
    </row>
  </sheetData>
  <sheetProtection algorithmName="SHA-512" hashValue="ltws2JEXpqDmAc3534wkVC9iMe9/ehwd/jWHW1R5krSAtMVbEgxhkB+M2gWzlVtPk6d47gs5e4gCp/LJMlo5ww==" saltValue="79X4k8Dl4WISJtTjD0qLqQ==" spinCount="100000" sheet="1" scenarios="1"/>
  <mergeCells count="51">
    <mergeCell ref="G10:H10"/>
    <mergeCell ref="I10:P10"/>
    <mergeCell ref="G11:H11"/>
    <mergeCell ref="I11:P11"/>
    <mergeCell ref="G12:H13"/>
    <mergeCell ref="I12:O13"/>
    <mergeCell ref="P12:P13"/>
    <mergeCell ref="A1:P1"/>
    <mergeCell ref="A2:P2"/>
    <mergeCell ref="L4:P4"/>
    <mergeCell ref="G9:H9"/>
    <mergeCell ref="I9:P9"/>
    <mergeCell ref="A18:B20"/>
    <mergeCell ref="C20:P20"/>
    <mergeCell ref="L18:O18"/>
    <mergeCell ref="C18:K19"/>
    <mergeCell ref="A16:P16"/>
    <mergeCell ref="D28:P28"/>
    <mergeCell ref="A21:B21"/>
    <mergeCell ref="C21:P21"/>
    <mergeCell ref="A22:B22"/>
    <mergeCell ref="C22:P22"/>
    <mergeCell ref="A23:B23"/>
    <mergeCell ref="C23:H23"/>
    <mergeCell ref="J23:O23"/>
    <mergeCell ref="A24:B24"/>
    <mergeCell ref="C24:G24"/>
    <mergeCell ref="I24:P24"/>
    <mergeCell ref="E27:F27"/>
    <mergeCell ref="J27:O27"/>
    <mergeCell ref="A30:A32"/>
    <mergeCell ref="B30:H32"/>
    <mergeCell ref="I30:J32"/>
    <mergeCell ref="K30:N32"/>
    <mergeCell ref="O30:P32"/>
    <mergeCell ref="A42:P43"/>
    <mergeCell ref="B33:H33"/>
    <mergeCell ref="I33:P33"/>
    <mergeCell ref="A34:A35"/>
    <mergeCell ref="B34:B35"/>
    <mergeCell ref="C34:C35"/>
    <mergeCell ref="D34:D35"/>
    <mergeCell ref="E34:E35"/>
    <mergeCell ref="F34:F35"/>
    <mergeCell ref="G34:G35"/>
    <mergeCell ref="H34:H35"/>
    <mergeCell ref="I34:K35"/>
    <mergeCell ref="L34:P35"/>
    <mergeCell ref="A36:A41"/>
    <mergeCell ref="L36:P38"/>
    <mergeCell ref="B39:P41"/>
  </mergeCells>
  <phoneticPr fontId="1"/>
  <conditionalFormatting sqref="B39:P41">
    <cfRule type="containsBlanks" dxfId="10" priority="1">
      <formula>LEN(TRIM(B39))=0</formula>
    </cfRule>
  </conditionalFormatting>
  <pageMargins left="0.51181102362204722" right="0.31496062992125984" top="0.55118110236220474" bottom="0.35433070866141736" header="0.31496062992125984" footer="0.31496062992125984"/>
  <pageSetup paperSize="9" scale="10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39EEE-3CDC-477B-90E8-969EBD47E7D0}">
  <dimension ref="A1:AF45"/>
  <sheetViews>
    <sheetView view="pageBreakPreview" zoomScaleNormal="100" zoomScaleSheetLayoutView="100" workbookViewId="0">
      <selection sqref="A1:P1"/>
    </sheetView>
  </sheetViews>
  <sheetFormatPr defaultRowHeight="13.5"/>
  <cols>
    <col min="1" max="1" width="10" style="1" customWidth="1"/>
    <col min="2" max="16" width="5.125" style="1" customWidth="1"/>
    <col min="17" max="17" width="5.625" style="1" customWidth="1"/>
    <col min="18" max="16384" width="9" style="1"/>
  </cols>
  <sheetData>
    <row r="1" spans="1:18" ht="27" customHeight="1">
      <c r="A1" s="1017" t="s">
        <v>249</v>
      </c>
      <c r="B1" s="1017"/>
      <c r="C1" s="1017"/>
      <c r="D1" s="1017"/>
      <c r="E1" s="1017"/>
      <c r="F1" s="1017"/>
      <c r="G1" s="1017"/>
      <c r="H1" s="1017"/>
      <c r="I1" s="1017"/>
      <c r="J1" s="1017"/>
      <c r="K1" s="1017"/>
      <c r="L1" s="1017"/>
      <c r="M1" s="1017"/>
      <c r="N1" s="1017"/>
      <c r="O1" s="1017"/>
      <c r="P1" s="1017"/>
      <c r="Q1" s="90"/>
      <c r="R1" s="90"/>
    </row>
    <row r="2" spans="1:18" ht="27" customHeight="1">
      <c r="A2" s="1017" t="s">
        <v>250</v>
      </c>
      <c r="B2" s="1017"/>
      <c r="C2" s="1017"/>
      <c r="D2" s="1017"/>
      <c r="E2" s="1017"/>
      <c r="F2" s="1017"/>
      <c r="G2" s="1017"/>
      <c r="H2" s="1017"/>
      <c r="I2" s="1017"/>
      <c r="J2" s="1017"/>
      <c r="K2" s="1017"/>
      <c r="L2" s="1017"/>
      <c r="M2" s="1017"/>
      <c r="N2" s="1017"/>
      <c r="O2" s="1017"/>
      <c r="P2" s="1017"/>
      <c r="Q2" s="90"/>
      <c r="R2" s="90"/>
    </row>
    <row r="3" spans="1:18" ht="13.5" customHeight="1">
      <c r="A3" s="91"/>
      <c r="B3" s="91"/>
      <c r="C3" s="91"/>
      <c r="D3" s="91"/>
      <c r="E3" s="91"/>
      <c r="F3" s="91"/>
      <c r="G3" s="91"/>
      <c r="H3" s="91"/>
      <c r="I3" s="91"/>
      <c r="J3" s="91"/>
      <c r="K3" s="91"/>
      <c r="L3" s="62"/>
      <c r="M3" s="62"/>
      <c r="N3" s="62"/>
      <c r="O3" s="62"/>
      <c r="P3" s="62"/>
    </row>
    <row r="4" spans="1:18" ht="13.5" customHeight="1">
      <c r="A4" s="92"/>
      <c r="B4" s="92"/>
      <c r="C4" s="92"/>
      <c r="D4" s="92"/>
      <c r="E4" s="92"/>
      <c r="F4" s="92"/>
      <c r="G4" s="92"/>
      <c r="H4" s="92"/>
      <c r="I4" s="92"/>
      <c r="J4" s="62"/>
      <c r="K4" s="62"/>
      <c r="L4" s="1018" t="s">
        <v>244</v>
      </c>
      <c r="M4" s="1018"/>
      <c r="N4" s="1018"/>
      <c r="O4" s="1018"/>
      <c r="P4" s="1018"/>
    </row>
    <row r="5" spans="1:18" ht="13.5" customHeight="1">
      <c r="A5" s="91"/>
      <c r="B5" s="91"/>
      <c r="C5" s="91"/>
      <c r="D5" s="91"/>
      <c r="E5" s="91"/>
      <c r="F5" s="91"/>
      <c r="G5" s="91"/>
      <c r="H5" s="91"/>
      <c r="I5" s="91"/>
      <c r="J5" s="91"/>
      <c r="K5" s="91"/>
      <c r="L5" s="62"/>
      <c r="M5" s="62"/>
      <c r="N5" s="62"/>
      <c r="O5" s="62"/>
      <c r="P5" s="62"/>
    </row>
    <row r="6" spans="1:18" ht="13.5" customHeight="1">
      <c r="A6" s="91" t="s">
        <v>251</v>
      </c>
      <c r="B6" s="91"/>
      <c r="C6" s="91"/>
      <c r="D6" s="91"/>
      <c r="E6" s="91"/>
      <c r="F6" s="91"/>
      <c r="G6" s="91"/>
      <c r="H6" s="91"/>
      <c r="I6" s="91"/>
      <c r="J6" s="91"/>
      <c r="K6" s="91"/>
      <c r="L6" s="62"/>
      <c r="M6" s="62"/>
      <c r="N6" s="62"/>
      <c r="O6" s="62"/>
      <c r="P6" s="62"/>
    </row>
    <row r="7" spans="1:18" ht="13.5" customHeight="1">
      <c r="A7" s="91" t="s">
        <v>252</v>
      </c>
      <c r="B7" s="91"/>
      <c r="C7" s="91"/>
      <c r="D7" s="91"/>
      <c r="E7" s="91"/>
      <c r="F7" s="91"/>
      <c r="G7" s="91"/>
      <c r="H7" s="91"/>
      <c r="I7" s="91"/>
      <c r="J7" s="91"/>
      <c r="K7" s="91"/>
      <c r="L7" s="62"/>
      <c r="M7" s="62"/>
      <c r="N7" s="62"/>
      <c r="O7" s="62"/>
      <c r="P7" s="62"/>
    </row>
    <row r="8" spans="1:18" ht="13.5" customHeight="1">
      <c r="A8" s="91"/>
      <c r="B8" s="91"/>
      <c r="C8" s="91"/>
      <c r="D8" s="91"/>
      <c r="E8" s="91"/>
      <c r="F8" s="91"/>
      <c r="G8" s="91"/>
      <c r="H8" s="91"/>
      <c r="I8" s="91"/>
      <c r="J8" s="91"/>
      <c r="K8" s="91"/>
      <c r="L8" s="62"/>
      <c r="M8" s="62"/>
      <c r="N8" s="62"/>
      <c r="O8" s="62"/>
      <c r="P8" s="62"/>
    </row>
    <row r="9" spans="1:18" ht="20.25" customHeight="1">
      <c r="A9" s="91"/>
      <c r="B9" s="91"/>
      <c r="C9" s="91"/>
      <c r="D9" s="91"/>
      <c r="E9" s="91"/>
      <c r="F9" s="91"/>
      <c r="G9" s="1019" t="s">
        <v>118</v>
      </c>
      <c r="H9" s="1019"/>
      <c r="I9" s="1020" t="str">
        <f>'履歴書 (2)'!C11</f>
        <v>－</v>
      </c>
      <c r="J9" s="1020"/>
      <c r="K9" s="1020"/>
      <c r="L9" s="1020"/>
      <c r="M9" s="1020"/>
      <c r="N9" s="1020"/>
      <c r="O9" s="1020"/>
      <c r="P9" s="1020"/>
    </row>
    <row r="10" spans="1:18" ht="20.25" customHeight="1">
      <c r="A10" s="91"/>
      <c r="B10" s="91"/>
      <c r="C10" s="91"/>
      <c r="D10" s="91"/>
      <c r="E10" s="91"/>
      <c r="F10" s="91"/>
      <c r="G10" s="1019" t="s">
        <v>253</v>
      </c>
      <c r="H10" s="1019"/>
      <c r="I10" s="1021" t="str">
        <f>'履歴書 (2)'!B12</f>
        <v>－</v>
      </c>
      <c r="J10" s="1021"/>
      <c r="K10" s="1021"/>
      <c r="L10" s="1021"/>
      <c r="M10" s="1021"/>
      <c r="N10" s="1021"/>
      <c r="O10" s="1021"/>
      <c r="P10" s="1021"/>
      <c r="Q10" s="93"/>
    </row>
    <row r="11" spans="1:18" ht="20.25" customHeight="1">
      <c r="A11" s="91"/>
      <c r="B11" s="91"/>
      <c r="C11" s="91"/>
      <c r="D11" s="91"/>
      <c r="E11" s="91"/>
      <c r="F11" s="91"/>
      <c r="G11" s="1019" t="s">
        <v>254</v>
      </c>
      <c r="H11" s="1019"/>
      <c r="I11" s="1022" t="str">
        <f>'履歴書 (2)'!K11</f>
        <v>－</v>
      </c>
      <c r="J11" s="1022"/>
      <c r="K11" s="1022"/>
      <c r="L11" s="1022"/>
      <c r="M11" s="1022"/>
      <c r="N11" s="1022"/>
      <c r="O11" s="1022"/>
      <c r="P11" s="1022"/>
    </row>
    <row r="12" spans="1:18" ht="20.25" customHeight="1">
      <c r="A12" s="91"/>
      <c r="B12" s="91"/>
      <c r="C12" s="91"/>
      <c r="D12" s="91"/>
      <c r="E12" s="91"/>
      <c r="F12" s="91"/>
      <c r="G12" s="1023" t="s">
        <v>255</v>
      </c>
      <c r="H12" s="1023"/>
      <c r="I12" s="1024" t="str">
        <f>'履歴書 (2)'!B9</f>
        <v>－</v>
      </c>
      <c r="J12" s="1024"/>
      <c r="K12" s="1024"/>
      <c r="L12" s="1024"/>
      <c r="M12" s="1024"/>
      <c r="N12" s="1024"/>
      <c r="O12" s="1024"/>
      <c r="P12" s="1026" t="s">
        <v>120</v>
      </c>
    </row>
    <row r="13" spans="1:18" ht="20.25" customHeight="1">
      <c r="A13" s="91"/>
      <c r="B13" s="91"/>
      <c r="C13" s="91"/>
      <c r="D13" s="91"/>
      <c r="E13" s="91"/>
      <c r="F13" s="91"/>
      <c r="G13" s="1023"/>
      <c r="H13" s="1023"/>
      <c r="I13" s="1025"/>
      <c r="J13" s="1025"/>
      <c r="K13" s="1025"/>
      <c r="L13" s="1025"/>
      <c r="M13" s="1025"/>
      <c r="N13" s="1025"/>
      <c r="O13" s="1025"/>
      <c r="P13" s="1027"/>
    </row>
    <row r="14" spans="1:18" ht="13.5" customHeight="1">
      <c r="A14" s="91"/>
      <c r="B14" s="91"/>
      <c r="C14" s="91"/>
      <c r="D14" s="91"/>
      <c r="E14" s="91"/>
      <c r="F14" s="91"/>
      <c r="G14" s="91"/>
      <c r="H14" s="91"/>
      <c r="I14" s="91"/>
      <c r="J14" s="91"/>
      <c r="K14" s="91"/>
      <c r="L14" s="62"/>
      <c r="M14" s="62"/>
      <c r="N14" s="62"/>
      <c r="O14" s="62"/>
      <c r="P14" s="62"/>
    </row>
    <row r="15" spans="1:18" ht="13.5" customHeight="1">
      <c r="A15" s="91" t="s">
        <v>256</v>
      </c>
      <c r="B15" s="91"/>
      <c r="C15" s="91"/>
      <c r="D15" s="91"/>
      <c r="E15" s="91"/>
      <c r="F15" s="91"/>
      <c r="G15" s="91"/>
      <c r="H15" s="91"/>
      <c r="I15" s="91"/>
      <c r="J15" s="91"/>
      <c r="K15" s="91"/>
      <c r="L15" s="62"/>
      <c r="M15" s="62"/>
      <c r="N15" s="62"/>
      <c r="O15" s="62"/>
      <c r="P15" s="62"/>
    </row>
    <row r="16" spans="1:18" ht="13.5" customHeight="1">
      <c r="A16" s="1016" t="s">
        <v>257</v>
      </c>
      <c r="B16" s="1016"/>
      <c r="C16" s="1016"/>
      <c r="D16" s="1016"/>
      <c r="E16" s="1016"/>
      <c r="F16" s="1016"/>
      <c r="G16" s="1016"/>
      <c r="H16" s="1016"/>
      <c r="I16" s="1016"/>
      <c r="J16" s="1016"/>
      <c r="K16" s="1016"/>
      <c r="L16" s="1016"/>
      <c r="M16" s="1016"/>
      <c r="N16" s="1016"/>
      <c r="O16" s="1016"/>
      <c r="P16" s="1016"/>
    </row>
    <row r="17" spans="1:32" ht="20.25" customHeight="1" thickBot="1">
      <c r="A17" s="91" t="s">
        <v>258</v>
      </c>
      <c r="B17" s="91"/>
      <c r="C17" s="91"/>
      <c r="D17" s="91"/>
      <c r="E17" s="91"/>
      <c r="F17" s="91"/>
      <c r="G17" s="91"/>
      <c r="H17" s="91"/>
      <c r="I17" s="91"/>
      <c r="J17" s="91"/>
      <c r="K17" s="91"/>
      <c r="L17" s="62"/>
      <c r="M17" s="62"/>
      <c r="N17" s="62"/>
      <c r="O17" s="62"/>
      <c r="P17" s="62"/>
    </row>
    <row r="18" spans="1:32" ht="20.25" customHeight="1">
      <c r="A18" s="1003" t="s">
        <v>259</v>
      </c>
      <c r="B18" s="1004"/>
      <c r="C18" s="1010">
        <f>実施計画書!O19</f>
        <v>0</v>
      </c>
      <c r="D18" s="1011"/>
      <c r="E18" s="1011"/>
      <c r="F18" s="1011"/>
      <c r="G18" s="1011"/>
      <c r="H18" s="1011"/>
      <c r="I18" s="1011"/>
      <c r="J18" s="1011"/>
      <c r="K18" s="1012"/>
      <c r="L18" s="1008">
        <f>実施計画書!AQ19</f>
        <v>0</v>
      </c>
      <c r="M18" s="1009"/>
      <c r="N18" s="1009"/>
      <c r="O18" s="1009"/>
      <c r="P18" s="94" t="s">
        <v>132</v>
      </c>
    </row>
    <row r="19" spans="1:32" ht="20.25" customHeight="1">
      <c r="A19" s="981"/>
      <c r="B19" s="982"/>
      <c r="C19" s="1013"/>
      <c r="D19" s="1014"/>
      <c r="E19" s="1014"/>
      <c r="F19" s="1014"/>
      <c r="G19" s="1014"/>
      <c r="H19" s="1014"/>
      <c r="I19" s="1014"/>
      <c r="J19" s="1014"/>
      <c r="K19" s="1015"/>
      <c r="L19" s="169"/>
      <c r="M19" s="66" t="s">
        <v>134</v>
      </c>
      <c r="N19" s="171"/>
      <c r="O19" s="66" t="s">
        <v>135</v>
      </c>
      <c r="P19" s="95" t="s">
        <v>260</v>
      </c>
    </row>
    <row r="20" spans="1:32" ht="27" customHeight="1">
      <c r="A20" s="981"/>
      <c r="B20" s="982"/>
      <c r="C20" s="1005" t="str">
        <f>実施計画書!J20</f>
        <v/>
      </c>
      <c r="D20" s="1006"/>
      <c r="E20" s="1006"/>
      <c r="F20" s="1006"/>
      <c r="G20" s="1006"/>
      <c r="H20" s="1006"/>
      <c r="I20" s="1006"/>
      <c r="J20" s="1006"/>
      <c r="K20" s="1006"/>
      <c r="L20" s="1006"/>
      <c r="M20" s="1006"/>
      <c r="N20" s="1006"/>
      <c r="O20" s="1006"/>
      <c r="P20" s="1007"/>
    </row>
    <row r="21" spans="1:32" ht="27" customHeight="1">
      <c r="A21" s="981" t="s">
        <v>261</v>
      </c>
      <c r="B21" s="982"/>
      <c r="C21" s="983">
        <f>実施計画書!AI8</f>
        <v>0</v>
      </c>
      <c r="D21" s="984"/>
      <c r="E21" s="984"/>
      <c r="F21" s="984"/>
      <c r="G21" s="984"/>
      <c r="H21" s="984"/>
      <c r="I21" s="984"/>
      <c r="J21" s="984"/>
      <c r="K21" s="984"/>
      <c r="L21" s="984"/>
      <c r="M21" s="984"/>
      <c r="N21" s="984"/>
      <c r="O21" s="984"/>
      <c r="P21" s="985"/>
    </row>
    <row r="22" spans="1:32" ht="27" customHeight="1">
      <c r="A22" s="986" t="s">
        <v>262</v>
      </c>
      <c r="B22" s="987"/>
      <c r="C22" s="988">
        <f>実施計画書!O15</f>
        <v>0</v>
      </c>
      <c r="D22" s="989"/>
      <c r="E22" s="989"/>
      <c r="F22" s="989"/>
      <c r="G22" s="989"/>
      <c r="H22" s="989"/>
      <c r="I22" s="989"/>
      <c r="J22" s="989"/>
      <c r="K22" s="989"/>
      <c r="L22" s="989"/>
      <c r="M22" s="989"/>
      <c r="N22" s="989"/>
      <c r="O22" s="989"/>
      <c r="P22" s="990"/>
    </row>
    <row r="23" spans="1:32" ht="27" customHeight="1">
      <c r="A23" s="986" t="s">
        <v>263</v>
      </c>
      <c r="B23" s="987"/>
      <c r="C23" s="991">
        <f>実施計画書!O16</f>
        <v>0</v>
      </c>
      <c r="D23" s="992"/>
      <c r="E23" s="992"/>
      <c r="F23" s="992"/>
      <c r="G23" s="992"/>
      <c r="H23" s="992"/>
      <c r="I23" s="218" t="s">
        <v>203</v>
      </c>
      <c r="J23" s="993">
        <f>実施計画書!O18</f>
        <v>0</v>
      </c>
      <c r="K23" s="994"/>
      <c r="L23" s="994"/>
      <c r="M23" s="994"/>
      <c r="N23" s="994"/>
      <c r="O23" s="994"/>
      <c r="P23" s="219" t="s">
        <v>204</v>
      </c>
    </row>
    <row r="24" spans="1:32" ht="27" customHeight="1" thickBot="1">
      <c r="A24" s="995" t="s">
        <v>264</v>
      </c>
      <c r="B24" s="996"/>
      <c r="C24" s="997" t="s">
        <v>265</v>
      </c>
      <c r="D24" s="998"/>
      <c r="E24" s="998"/>
      <c r="F24" s="998"/>
      <c r="G24" s="998"/>
      <c r="H24" s="217">
        <f>実施計画書!BA16</f>
        <v>0</v>
      </c>
      <c r="I24" s="999" t="s">
        <v>127</v>
      </c>
      <c r="J24" s="999"/>
      <c r="K24" s="999"/>
      <c r="L24" s="999"/>
      <c r="M24" s="999"/>
      <c r="N24" s="999"/>
      <c r="O24" s="999"/>
      <c r="P24" s="1000"/>
    </row>
    <row r="25" spans="1:32" ht="13.5" customHeight="1">
      <c r="A25" s="91"/>
      <c r="B25" s="91"/>
      <c r="C25" s="91"/>
      <c r="D25" s="91"/>
      <c r="E25" s="91"/>
      <c r="F25" s="91"/>
      <c r="G25" s="91"/>
      <c r="H25" s="91"/>
      <c r="I25" s="91"/>
      <c r="J25" s="91"/>
      <c r="K25" s="91"/>
      <c r="L25" s="62"/>
      <c r="M25" s="62"/>
      <c r="N25" s="62"/>
      <c r="O25" s="62"/>
      <c r="P25" s="62"/>
    </row>
    <row r="26" spans="1:32" ht="20.25" customHeight="1" thickBot="1">
      <c r="A26" s="91" t="s">
        <v>266</v>
      </c>
      <c r="B26" s="91"/>
      <c r="C26" s="91"/>
      <c r="D26" s="91"/>
      <c r="E26" s="91"/>
      <c r="F26" s="91"/>
      <c r="G26" s="91"/>
      <c r="H26" s="91"/>
      <c r="I26" s="91"/>
      <c r="J26" s="91"/>
      <c r="K26" s="91"/>
      <c r="L26" s="62"/>
      <c r="M26" s="62"/>
      <c r="N26" s="62"/>
      <c r="O26" s="62"/>
      <c r="P26" s="62"/>
    </row>
    <row r="27" spans="1:32" ht="20.25" customHeight="1" thickBot="1">
      <c r="A27" s="98"/>
      <c r="B27" s="99"/>
      <c r="C27" s="100"/>
      <c r="D27" s="101" t="s">
        <v>267</v>
      </c>
      <c r="E27" s="1001">
        <v>8000</v>
      </c>
      <c r="F27" s="1001"/>
      <c r="G27" s="102" t="s">
        <v>268</v>
      </c>
      <c r="H27" s="172"/>
      <c r="I27" s="102" t="s">
        <v>269</v>
      </c>
      <c r="J27" s="1002" t="str">
        <f>IF(H27="","",E27*H27)</f>
        <v/>
      </c>
      <c r="K27" s="1001"/>
      <c r="L27" s="1001"/>
      <c r="M27" s="1001"/>
      <c r="N27" s="1001"/>
      <c r="O27" s="1001"/>
      <c r="P27" s="103" t="s">
        <v>154</v>
      </c>
    </row>
    <row r="28" spans="1:32" ht="13.5" customHeight="1">
      <c r="A28" s="98"/>
      <c r="B28" s="99"/>
      <c r="C28" s="99"/>
      <c r="D28" s="980" t="s">
        <v>357</v>
      </c>
      <c r="E28" s="980"/>
      <c r="F28" s="980"/>
      <c r="G28" s="980"/>
      <c r="H28" s="980"/>
      <c r="I28" s="980"/>
      <c r="J28" s="980"/>
      <c r="K28" s="980"/>
      <c r="L28" s="980"/>
      <c r="M28" s="980"/>
      <c r="N28" s="980"/>
      <c r="O28" s="980"/>
      <c r="P28" s="980"/>
    </row>
    <row r="29" spans="1:32" ht="20.25" customHeight="1" thickBot="1">
      <c r="A29" s="91" t="s">
        <v>270</v>
      </c>
      <c r="B29" s="91"/>
      <c r="C29" s="91"/>
      <c r="D29" s="91"/>
      <c r="E29" s="91"/>
      <c r="F29" s="91"/>
      <c r="G29" s="91"/>
      <c r="H29" s="91"/>
      <c r="I29" s="91"/>
      <c r="J29" s="91"/>
      <c r="K29" s="91"/>
      <c r="L29" s="62"/>
      <c r="M29" s="62"/>
      <c r="N29" s="62"/>
      <c r="O29" s="62"/>
      <c r="P29" s="62"/>
    </row>
    <row r="30" spans="1:32" ht="13.5" customHeight="1">
      <c r="A30" s="966" t="s">
        <v>271</v>
      </c>
      <c r="B30" s="968"/>
      <c r="C30" s="968"/>
      <c r="D30" s="968"/>
      <c r="E30" s="968"/>
      <c r="F30" s="968"/>
      <c r="G30" s="968"/>
      <c r="H30" s="968"/>
      <c r="I30" s="971" t="s">
        <v>272</v>
      </c>
      <c r="J30" s="971"/>
      <c r="K30" s="968"/>
      <c r="L30" s="968"/>
      <c r="M30" s="968"/>
      <c r="N30" s="968"/>
      <c r="O30" s="974" t="s">
        <v>273</v>
      </c>
      <c r="P30" s="975"/>
      <c r="Q30" s="104"/>
      <c r="R30" s="105"/>
      <c r="S30" s="105"/>
      <c r="T30" s="105"/>
      <c r="U30" s="105"/>
      <c r="V30" s="105"/>
      <c r="W30" s="105"/>
      <c r="X30" s="105"/>
      <c r="Y30" s="105"/>
      <c r="Z30" s="105"/>
      <c r="AA30" s="105"/>
      <c r="AB30" s="105"/>
      <c r="AC30" s="105"/>
      <c r="AD30" s="105"/>
      <c r="AE30" s="105"/>
      <c r="AF30" s="105"/>
    </row>
    <row r="31" spans="1:32" ht="13.5" customHeight="1">
      <c r="A31" s="957"/>
      <c r="B31" s="969"/>
      <c r="C31" s="969"/>
      <c r="D31" s="969"/>
      <c r="E31" s="969"/>
      <c r="F31" s="969"/>
      <c r="G31" s="969"/>
      <c r="H31" s="969"/>
      <c r="I31" s="972"/>
      <c r="J31" s="972"/>
      <c r="K31" s="969"/>
      <c r="L31" s="969"/>
      <c r="M31" s="969"/>
      <c r="N31" s="969"/>
      <c r="O31" s="976"/>
      <c r="P31" s="977"/>
      <c r="Q31" s="104"/>
      <c r="R31" s="105"/>
      <c r="S31" s="105"/>
      <c r="T31" s="105"/>
      <c r="U31" s="105"/>
      <c r="V31" s="105"/>
      <c r="W31" s="105"/>
      <c r="X31" s="105"/>
      <c r="Y31" s="105"/>
      <c r="Z31" s="105"/>
      <c r="AA31" s="105"/>
      <c r="AB31" s="105"/>
      <c r="AC31" s="105"/>
      <c r="AD31" s="105"/>
      <c r="AE31" s="105"/>
      <c r="AF31" s="105"/>
    </row>
    <row r="32" spans="1:32" ht="13.5" customHeight="1">
      <c r="A32" s="967"/>
      <c r="B32" s="970"/>
      <c r="C32" s="970"/>
      <c r="D32" s="970"/>
      <c r="E32" s="970"/>
      <c r="F32" s="970"/>
      <c r="G32" s="970"/>
      <c r="H32" s="970"/>
      <c r="I32" s="973"/>
      <c r="J32" s="973"/>
      <c r="K32" s="970"/>
      <c r="L32" s="970"/>
      <c r="M32" s="970"/>
      <c r="N32" s="970"/>
      <c r="O32" s="978"/>
      <c r="P32" s="979"/>
      <c r="Q32" s="106"/>
      <c r="R32" s="107"/>
      <c r="S32" s="107"/>
      <c r="T32" s="107"/>
      <c r="U32" s="107"/>
      <c r="V32" s="107"/>
      <c r="W32" s="107"/>
      <c r="X32" s="107"/>
      <c r="Y32" s="107"/>
      <c r="Z32" s="107"/>
      <c r="AA32" s="107"/>
      <c r="AB32" s="107"/>
      <c r="AC32" s="107"/>
      <c r="AD32" s="107"/>
      <c r="AE32" s="107"/>
      <c r="AF32" s="107"/>
    </row>
    <row r="33" spans="1:32" ht="20.25" customHeight="1">
      <c r="A33" s="108" t="s">
        <v>274</v>
      </c>
      <c r="B33" s="939" t="s">
        <v>275</v>
      </c>
      <c r="C33" s="939"/>
      <c r="D33" s="939"/>
      <c r="E33" s="939"/>
      <c r="F33" s="939"/>
      <c r="G33" s="939"/>
      <c r="H33" s="939"/>
      <c r="I33" s="940" t="s">
        <v>276</v>
      </c>
      <c r="J33" s="940"/>
      <c r="K33" s="940"/>
      <c r="L33" s="940"/>
      <c r="M33" s="940"/>
      <c r="N33" s="940"/>
      <c r="O33" s="940"/>
      <c r="P33" s="941"/>
      <c r="Q33" s="104"/>
      <c r="R33" s="105"/>
      <c r="S33" s="105"/>
      <c r="T33" s="105"/>
      <c r="U33" s="105"/>
      <c r="V33" s="105"/>
      <c r="W33" s="105"/>
      <c r="X33" s="105"/>
      <c r="Y33" s="105"/>
      <c r="Z33" s="105"/>
      <c r="AA33" s="105"/>
      <c r="AB33" s="105"/>
      <c r="AC33" s="105"/>
      <c r="AD33" s="105"/>
      <c r="AE33" s="105"/>
      <c r="AF33" s="105"/>
    </row>
    <row r="34" spans="1:32" ht="13.5" customHeight="1">
      <c r="A34" s="942" t="s">
        <v>277</v>
      </c>
      <c r="B34" s="943"/>
      <c r="C34" s="944"/>
      <c r="D34" s="944"/>
      <c r="E34" s="944"/>
      <c r="F34" s="944"/>
      <c r="G34" s="944"/>
      <c r="H34" s="945"/>
      <c r="I34" s="946"/>
      <c r="J34" s="947"/>
      <c r="K34" s="947"/>
      <c r="L34" s="950" t="s">
        <v>278</v>
      </c>
      <c r="M34" s="951"/>
      <c r="N34" s="951"/>
      <c r="O34" s="951"/>
      <c r="P34" s="952"/>
      <c r="Q34" s="109"/>
      <c r="R34" s="110"/>
      <c r="S34" s="110"/>
      <c r="T34" s="110"/>
      <c r="U34" s="110"/>
      <c r="V34" s="110"/>
      <c r="W34" s="110"/>
      <c r="X34" s="110"/>
      <c r="Y34" s="110"/>
      <c r="Z34" s="110"/>
      <c r="AA34" s="110"/>
      <c r="AB34" s="110"/>
      <c r="AC34" s="110"/>
      <c r="AD34" s="110"/>
      <c r="AE34" s="110"/>
      <c r="AF34" s="105"/>
    </row>
    <row r="35" spans="1:32" ht="13.5" customHeight="1">
      <c r="A35" s="942"/>
      <c r="B35" s="943"/>
      <c r="C35" s="944"/>
      <c r="D35" s="944"/>
      <c r="E35" s="944"/>
      <c r="F35" s="944"/>
      <c r="G35" s="944"/>
      <c r="H35" s="945"/>
      <c r="I35" s="948"/>
      <c r="J35" s="949"/>
      <c r="K35" s="949"/>
      <c r="L35" s="953"/>
      <c r="M35" s="954"/>
      <c r="N35" s="954"/>
      <c r="O35" s="954"/>
      <c r="P35" s="955"/>
      <c r="Q35" s="109"/>
      <c r="R35" s="110"/>
      <c r="S35" s="110"/>
      <c r="T35" s="110"/>
      <c r="U35" s="110"/>
      <c r="V35" s="110"/>
      <c r="W35" s="110"/>
      <c r="X35" s="110"/>
      <c r="Y35" s="110"/>
      <c r="Z35" s="110"/>
      <c r="AA35" s="110"/>
      <c r="AB35" s="110"/>
      <c r="AC35" s="110"/>
      <c r="AD35" s="110"/>
      <c r="AE35" s="110"/>
      <c r="AF35" s="105"/>
    </row>
    <row r="36" spans="1:32" ht="20.25" customHeight="1">
      <c r="A36" s="956" t="s">
        <v>279</v>
      </c>
      <c r="B36" s="173"/>
      <c r="C36" s="174"/>
      <c r="D36" s="174"/>
      <c r="E36" s="174"/>
      <c r="F36" s="174"/>
      <c r="G36" s="174"/>
      <c r="H36" s="174"/>
      <c r="I36" s="179"/>
      <c r="J36" s="179"/>
      <c r="K36" s="180"/>
      <c r="L36" s="937" t="s">
        <v>280</v>
      </c>
      <c r="M36" s="937"/>
      <c r="N36" s="937"/>
      <c r="O36" s="937"/>
      <c r="P36" s="959"/>
      <c r="Q36" s="104"/>
      <c r="R36" s="110"/>
      <c r="S36" s="110"/>
      <c r="T36" s="110"/>
      <c r="U36" s="110"/>
      <c r="V36" s="110"/>
      <c r="W36" s="110"/>
      <c r="X36" s="110"/>
      <c r="Y36" s="110"/>
      <c r="Z36" s="110"/>
      <c r="AA36" s="110"/>
      <c r="AB36" s="110"/>
      <c r="AC36" s="110"/>
      <c r="AD36" s="110"/>
      <c r="AE36" s="110"/>
      <c r="AF36" s="105"/>
    </row>
    <row r="37" spans="1:32" ht="20.25" customHeight="1">
      <c r="A37" s="957"/>
      <c r="B37" s="175"/>
      <c r="C37" s="176"/>
      <c r="D37" s="176"/>
      <c r="E37" s="176"/>
      <c r="F37" s="176"/>
      <c r="G37" s="176"/>
      <c r="H37" s="176"/>
      <c r="I37" s="176"/>
      <c r="J37" s="176"/>
      <c r="K37" s="181"/>
      <c r="L37" s="937"/>
      <c r="M37" s="937"/>
      <c r="N37" s="937"/>
      <c r="O37" s="937"/>
      <c r="P37" s="959"/>
      <c r="Q37" s="104"/>
      <c r="R37" s="110"/>
      <c r="S37" s="110"/>
      <c r="T37" s="110"/>
      <c r="U37" s="110"/>
      <c r="V37" s="110"/>
      <c r="W37" s="110"/>
      <c r="X37" s="110"/>
      <c r="Y37" s="110"/>
      <c r="Z37" s="110"/>
      <c r="AA37" s="110"/>
      <c r="AB37" s="110"/>
      <c r="AC37" s="110"/>
      <c r="AD37" s="110"/>
      <c r="AE37" s="110"/>
    </row>
    <row r="38" spans="1:32" ht="20.25" customHeight="1">
      <c r="A38" s="957"/>
      <c r="B38" s="177"/>
      <c r="C38" s="178"/>
      <c r="D38" s="178"/>
      <c r="E38" s="178"/>
      <c r="F38" s="178"/>
      <c r="G38" s="178"/>
      <c r="H38" s="178"/>
      <c r="I38" s="178"/>
      <c r="J38" s="178"/>
      <c r="K38" s="182"/>
      <c r="L38" s="937"/>
      <c r="M38" s="937"/>
      <c r="N38" s="937"/>
      <c r="O38" s="937"/>
      <c r="P38" s="959"/>
      <c r="Q38" s="111"/>
      <c r="R38" s="110"/>
      <c r="S38" s="110"/>
      <c r="T38" s="112"/>
      <c r="U38" s="112"/>
      <c r="V38" s="112"/>
      <c r="W38" s="112"/>
      <c r="X38" s="110"/>
      <c r="Y38" s="110"/>
      <c r="Z38" s="112"/>
      <c r="AA38" s="112"/>
      <c r="AB38" s="110"/>
      <c r="AC38" s="110"/>
      <c r="AD38" s="112"/>
      <c r="AE38" s="112"/>
    </row>
    <row r="39" spans="1:32" ht="13.5" customHeight="1">
      <c r="A39" s="957"/>
      <c r="B39" s="960"/>
      <c r="C39" s="960"/>
      <c r="D39" s="960"/>
      <c r="E39" s="960"/>
      <c r="F39" s="960"/>
      <c r="G39" s="960"/>
      <c r="H39" s="960"/>
      <c r="I39" s="960"/>
      <c r="J39" s="960"/>
      <c r="K39" s="960"/>
      <c r="L39" s="960"/>
      <c r="M39" s="960"/>
      <c r="N39" s="960"/>
      <c r="O39" s="960"/>
      <c r="P39" s="961"/>
      <c r="Q39" s="109"/>
      <c r="R39" s="110"/>
      <c r="S39" s="110"/>
      <c r="T39" s="110"/>
      <c r="U39" s="110"/>
      <c r="V39" s="110"/>
      <c r="W39" s="110"/>
      <c r="X39" s="110"/>
      <c r="Y39" s="110"/>
      <c r="Z39" s="110"/>
      <c r="AA39" s="110"/>
      <c r="AB39" s="110"/>
      <c r="AC39" s="110"/>
      <c r="AD39" s="110"/>
      <c r="AE39" s="110"/>
      <c r="AF39" s="105"/>
    </row>
    <row r="40" spans="1:32" ht="13.5" customHeight="1">
      <c r="A40" s="957"/>
      <c r="B40" s="962"/>
      <c r="C40" s="962"/>
      <c r="D40" s="962"/>
      <c r="E40" s="962"/>
      <c r="F40" s="962"/>
      <c r="G40" s="962"/>
      <c r="H40" s="962"/>
      <c r="I40" s="962"/>
      <c r="J40" s="962"/>
      <c r="K40" s="962"/>
      <c r="L40" s="962"/>
      <c r="M40" s="962"/>
      <c r="N40" s="962"/>
      <c r="O40" s="962"/>
      <c r="P40" s="963"/>
      <c r="Q40" s="109"/>
      <c r="R40" s="110"/>
      <c r="S40" s="110"/>
      <c r="T40" s="110"/>
      <c r="U40" s="110"/>
      <c r="V40" s="110"/>
      <c r="W40" s="110"/>
      <c r="X40" s="110"/>
      <c r="Y40" s="110"/>
      <c r="Z40" s="110"/>
      <c r="AA40" s="110"/>
      <c r="AB40" s="110"/>
      <c r="AC40" s="110"/>
      <c r="AD40" s="110"/>
      <c r="AE40" s="110"/>
      <c r="AF40" s="113"/>
    </row>
    <row r="41" spans="1:32" ht="13.5" customHeight="1" thickBot="1">
      <c r="A41" s="958"/>
      <c r="B41" s="964"/>
      <c r="C41" s="964"/>
      <c r="D41" s="964"/>
      <c r="E41" s="964"/>
      <c r="F41" s="964"/>
      <c r="G41" s="964"/>
      <c r="H41" s="964"/>
      <c r="I41" s="964"/>
      <c r="J41" s="964"/>
      <c r="K41" s="964"/>
      <c r="L41" s="964"/>
      <c r="M41" s="964"/>
      <c r="N41" s="964"/>
      <c r="O41" s="964"/>
      <c r="P41" s="965"/>
      <c r="Q41" s="109"/>
      <c r="R41" s="110"/>
      <c r="S41" s="110"/>
      <c r="T41" s="110"/>
      <c r="U41" s="110"/>
      <c r="V41" s="110"/>
      <c r="W41" s="110"/>
      <c r="X41" s="110"/>
      <c r="Y41" s="110"/>
      <c r="Z41" s="110"/>
      <c r="AA41" s="110"/>
      <c r="AB41" s="110"/>
      <c r="AC41" s="110"/>
      <c r="AD41" s="110"/>
      <c r="AE41" s="110"/>
      <c r="AF41" s="113"/>
    </row>
    <row r="42" spans="1:32" ht="13.5" customHeight="1">
      <c r="A42" s="937" t="s">
        <v>281</v>
      </c>
      <c r="B42" s="938"/>
      <c r="C42" s="938"/>
      <c r="D42" s="938"/>
      <c r="E42" s="938"/>
      <c r="F42" s="938"/>
      <c r="G42" s="938"/>
      <c r="H42" s="938"/>
      <c r="I42" s="938"/>
      <c r="J42" s="938"/>
      <c r="K42" s="938"/>
      <c r="L42" s="938"/>
      <c r="M42" s="938"/>
      <c r="N42" s="938"/>
      <c r="O42" s="938"/>
      <c r="P42" s="938"/>
      <c r="Q42" s="114"/>
      <c r="R42" s="114"/>
      <c r="S42" s="114"/>
      <c r="T42" s="114"/>
      <c r="U42" s="114"/>
      <c r="V42" s="114"/>
      <c r="W42" s="114"/>
      <c r="X42" s="114"/>
      <c r="Y42" s="114"/>
      <c r="Z42" s="114"/>
      <c r="AA42" s="114"/>
      <c r="AB42" s="114"/>
      <c r="AC42" s="114"/>
      <c r="AD42" s="114"/>
      <c r="AE42" s="114"/>
      <c r="AF42" s="114"/>
    </row>
    <row r="43" spans="1:32" ht="13.5" customHeight="1">
      <c r="A43" s="937"/>
      <c r="B43" s="937"/>
      <c r="C43" s="937"/>
      <c r="D43" s="937"/>
      <c r="E43" s="937"/>
      <c r="F43" s="937"/>
      <c r="G43" s="937"/>
      <c r="H43" s="937"/>
      <c r="I43" s="937"/>
      <c r="J43" s="937"/>
      <c r="K43" s="937"/>
      <c r="L43" s="937"/>
      <c r="M43" s="937"/>
      <c r="N43" s="937"/>
      <c r="O43" s="937"/>
      <c r="P43" s="937"/>
    </row>
    <row r="44" spans="1:32" ht="20.25" customHeight="1">
      <c r="B44" s="115"/>
      <c r="C44" s="115"/>
      <c r="D44" s="115"/>
      <c r="E44" s="115"/>
      <c r="F44" s="115"/>
      <c r="G44" s="115"/>
      <c r="H44" s="115"/>
      <c r="I44" s="115"/>
      <c r="J44" s="115"/>
      <c r="K44" s="115"/>
    </row>
    <row r="45" spans="1:32" ht="20.25" customHeight="1">
      <c r="B45" s="115"/>
      <c r="C45" s="115"/>
      <c r="D45" s="115"/>
      <c r="E45" s="115"/>
      <c r="F45" s="115"/>
      <c r="G45" s="115"/>
      <c r="H45" s="115"/>
      <c r="I45" s="115"/>
      <c r="J45" s="115"/>
      <c r="K45" s="115"/>
    </row>
  </sheetData>
  <sheetProtection algorithmName="SHA-512" hashValue="62M16i4HvD+TbSNkDib74Z+CP6l9+gExx15iOD2HSb7oIKIGdmLAG9XMXuIlZfGhdKVB6H4K3RdjYv/mWHvkcA==" saltValue="5YQXPyNqpkfGCDbwDPKagA==" spinCount="100000" sheet="1" scenarios="1"/>
  <mergeCells count="51">
    <mergeCell ref="G10:H10"/>
    <mergeCell ref="I10:P10"/>
    <mergeCell ref="G11:H11"/>
    <mergeCell ref="I11:P11"/>
    <mergeCell ref="G12:H13"/>
    <mergeCell ref="I12:O13"/>
    <mergeCell ref="P12:P13"/>
    <mergeCell ref="A1:P1"/>
    <mergeCell ref="A2:P2"/>
    <mergeCell ref="L4:P4"/>
    <mergeCell ref="G9:H9"/>
    <mergeCell ref="I9:P9"/>
    <mergeCell ref="A18:B20"/>
    <mergeCell ref="C20:P20"/>
    <mergeCell ref="L18:O18"/>
    <mergeCell ref="C18:K19"/>
    <mergeCell ref="A16:P16"/>
    <mergeCell ref="D28:P28"/>
    <mergeCell ref="A21:B21"/>
    <mergeCell ref="C21:P21"/>
    <mergeCell ref="A22:B22"/>
    <mergeCell ref="C22:P22"/>
    <mergeCell ref="A23:B23"/>
    <mergeCell ref="C23:H23"/>
    <mergeCell ref="J23:O23"/>
    <mergeCell ref="A24:B24"/>
    <mergeCell ref="C24:G24"/>
    <mergeCell ref="I24:P24"/>
    <mergeCell ref="E27:F27"/>
    <mergeCell ref="J27:O27"/>
    <mergeCell ref="A30:A32"/>
    <mergeCell ref="B30:H32"/>
    <mergeCell ref="I30:J32"/>
    <mergeCell ref="K30:N32"/>
    <mergeCell ref="O30:P32"/>
    <mergeCell ref="A42:P43"/>
    <mergeCell ref="B33:H33"/>
    <mergeCell ref="I33:P33"/>
    <mergeCell ref="A34:A35"/>
    <mergeCell ref="B34:B35"/>
    <mergeCell ref="C34:C35"/>
    <mergeCell ref="D34:D35"/>
    <mergeCell ref="E34:E35"/>
    <mergeCell ref="F34:F35"/>
    <mergeCell ref="G34:G35"/>
    <mergeCell ref="H34:H35"/>
    <mergeCell ref="I34:K35"/>
    <mergeCell ref="L34:P35"/>
    <mergeCell ref="A36:A41"/>
    <mergeCell ref="L36:P38"/>
    <mergeCell ref="B39:P41"/>
  </mergeCells>
  <phoneticPr fontId="1"/>
  <conditionalFormatting sqref="B39:P41">
    <cfRule type="containsBlanks" dxfId="9" priority="1">
      <formula>LEN(TRIM(B39))=0</formula>
    </cfRule>
  </conditionalFormatting>
  <pageMargins left="0.51181102362204722" right="0.31496062992125984" top="0.55118110236220474" bottom="0.35433070866141736" header="0.31496062992125984" footer="0.31496062992125984"/>
  <pageSetup paperSize="9" scale="10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B4282-DAAB-4C2B-8680-975AC1C8EED1}">
  <dimension ref="A1:AL44"/>
  <sheetViews>
    <sheetView view="pageBreakPreview" zoomScaleNormal="100" zoomScaleSheetLayoutView="100" workbookViewId="0">
      <selection activeCell="E18" sqref="E18:J18"/>
    </sheetView>
  </sheetViews>
  <sheetFormatPr defaultRowHeight="13.5"/>
  <cols>
    <col min="1" max="5" width="9" style="62"/>
    <col min="6" max="6" width="3.375" style="62" bestFit="1" customWidth="1"/>
    <col min="7" max="8" width="3.25" style="62" bestFit="1" customWidth="1"/>
    <col min="9" max="10" width="13.875" style="62" customWidth="1"/>
    <col min="11" max="16384" width="9" style="62"/>
  </cols>
  <sheetData>
    <row r="1" spans="1:10" ht="20.25" customHeight="1">
      <c r="A1" s="224" t="s">
        <v>320</v>
      </c>
      <c r="B1" s="1029" t="s">
        <v>321</v>
      </c>
      <c r="C1" s="1030"/>
      <c r="D1" s="1031"/>
      <c r="E1" s="225" t="s">
        <v>322</v>
      </c>
    </row>
    <row r="2" spans="1:10" ht="13.5" customHeight="1">
      <c r="A2" s="1032"/>
      <c r="B2" s="1034"/>
      <c r="C2" s="1035"/>
      <c r="D2" s="1036"/>
      <c r="E2" s="1043"/>
    </row>
    <row r="3" spans="1:10" ht="13.5" customHeight="1">
      <c r="A3" s="1032"/>
      <c r="B3" s="1037"/>
      <c r="C3" s="1038"/>
      <c r="D3" s="1039"/>
      <c r="E3" s="1043"/>
    </row>
    <row r="4" spans="1:10" ht="13.5" customHeight="1" thickBot="1">
      <c r="A4" s="1033"/>
      <c r="B4" s="1040"/>
      <c r="C4" s="1041"/>
      <c r="D4" s="1042"/>
      <c r="E4" s="1044"/>
    </row>
    <row r="5" spans="1:10">
      <c r="A5" s="93"/>
      <c r="B5" s="1"/>
      <c r="C5" s="1"/>
      <c r="D5" s="1"/>
    </row>
    <row r="6" spans="1:10" ht="18.75" customHeight="1">
      <c r="A6" s="1045" t="s">
        <v>323</v>
      </c>
      <c r="B6" s="1045"/>
      <c r="C6" s="1045"/>
      <c r="D6" s="1045"/>
      <c r="E6" s="1045"/>
      <c r="F6" s="1045"/>
      <c r="G6" s="1045"/>
      <c r="H6" s="1045"/>
      <c r="I6" s="1045"/>
      <c r="J6" s="1045"/>
    </row>
    <row r="7" spans="1:10">
      <c r="A7" s="226"/>
      <c r="B7" s="1"/>
      <c r="C7" s="1"/>
      <c r="D7" s="1"/>
      <c r="H7" s="1028" t="s">
        <v>317</v>
      </c>
      <c r="I7" s="1028"/>
      <c r="J7" s="1028"/>
    </row>
    <row r="8" spans="1:10">
      <c r="A8" s="227" t="s">
        <v>324</v>
      </c>
      <c r="B8" s="1"/>
      <c r="C8" s="1"/>
      <c r="D8" s="1"/>
      <c r="H8" s="228"/>
      <c r="I8" s="228"/>
      <c r="J8" s="228"/>
    </row>
    <row r="9" spans="1:10">
      <c r="A9" s="226"/>
      <c r="B9" s="1"/>
      <c r="C9" s="1"/>
      <c r="D9" s="1"/>
      <c r="H9" s="228"/>
      <c r="I9" s="228"/>
      <c r="J9" s="228"/>
    </row>
    <row r="10" spans="1:10" ht="14.25" thickBot="1">
      <c r="A10" s="227" t="s">
        <v>325</v>
      </c>
      <c r="B10" s="1"/>
      <c r="C10" s="1"/>
      <c r="D10" s="1"/>
    </row>
    <row r="11" spans="1:10" ht="20.25" customHeight="1">
      <c r="A11" s="1055" t="s">
        <v>326</v>
      </c>
      <c r="B11" s="1056"/>
      <c r="C11" s="1056" t="s">
        <v>327</v>
      </c>
      <c r="D11" s="1056"/>
      <c r="E11" s="1056"/>
      <c r="F11" s="1056"/>
      <c r="G11" s="1056"/>
      <c r="H11" s="1056"/>
      <c r="I11" s="1056"/>
      <c r="J11" s="1057"/>
    </row>
    <row r="12" spans="1:10" ht="20.25" customHeight="1">
      <c r="A12" s="1046" t="s">
        <v>328</v>
      </c>
      <c r="B12" s="1047"/>
      <c r="C12" s="1058" t="s">
        <v>329</v>
      </c>
      <c r="D12" s="1058"/>
      <c r="E12" s="1058"/>
      <c r="F12" s="1058"/>
      <c r="G12" s="1058"/>
      <c r="H12" s="1058"/>
      <c r="I12" s="1058"/>
      <c r="J12" s="1059"/>
    </row>
    <row r="13" spans="1:10" ht="20.25" customHeight="1">
      <c r="A13" s="1046"/>
      <c r="B13" s="1047"/>
      <c r="C13" s="1060" t="s">
        <v>330</v>
      </c>
      <c r="D13" s="1060"/>
      <c r="E13" s="1060"/>
      <c r="F13" s="1060"/>
      <c r="G13" s="1060"/>
      <c r="H13" s="1060"/>
      <c r="I13" s="1060"/>
      <c r="J13" s="1061"/>
    </row>
    <row r="14" spans="1:10" ht="20.25" customHeight="1">
      <c r="A14" s="1046" t="s">
        <v>331</v>
      </c>
      <c r="B14" s="1047"/>
      <c r="C14" s="1050">
        <f>実施計画書!O19</f>
        <v>0</v>
      </c>
      <c r="D14" s="1051"/>
      <c r="E14" s="1051"/>
      <c r="F14" s="1051"/>
      <c r="G14" s="1051"/>
      <c r="H14" s="1051"/>
      <c r="I14" s="1048">
        <f>実施計画書!AQ19</f>
        <v>0</v>
      </c>
      <c r="J14" s="1049"/>
    </row>
    <row r="15" spans="1:10" ht="20.25" customHeight="1">
      <c r="A15" s="1046" t="s">
        <v>332</v>
      </c>
      <c r="B15" s="1047"/>
      <c r="C15" s="1052" t="s">
        <v>359</v>
      </c>
      <c r="D15" s="1053"/>
      <c r="E15" s="1053"/>
      <c r="F15" s="229" t="s">
        <v>132</v>
      </c>
      <c r="G15" s="229"/>
      <c r="H15" s="1052" t="s">
        <v>359</v>
      </c>
      <c r="I15" s="1053"/>
      <c r="J15" s="1054"/>
    </row>
    <row r="16" spans="1:10" ht="20.25" customHeight="1">
      <c r="A16" s="1073" t="s">
        <v>333</v>
      </c>
      <c r="B16" s="1058"/>
      <c r="C16" s="1065" t="str">
        <f>実施計画書!J20</f>
        <v/>
      </c>
      <c r="D16" s="1066"/>
      <c r="E16" s="1066"/>
      <c r="F16" s="1066"/>
      <c r="G16" s="1066"/>
      <c r="H16" s="1066"/>
      <c r="I16" s="1066"/>
      <c r="J16" s="1067"/>
    </row>
    <row r="17" spans="1:38" ht="20.25" customHeight="1">
      <c r="A17" s="1068" t="s">
        <v>334</v>
      </c>
      <c r="B17" s="1069"/>
      <c r="C17" s="1070" t="str">
        <f>実施計画書!AO21</f>
        <v/>
      </c>
      <c r="D17" s="1071"/>
      <c r="E17" s="1071"/>
      <c r="F17" s="1071"/>
      <c r="G17" s="1071"/>
      <c r="H17" s="1071"/>
      <c r="I17" s="1071"/>
      <c r="J17" s="1072"/>
    </row>
    <row r="18" spans="1:38" ht="20.25" customHeight="1">
      <c r="A18" s="1046" t="s">
        <v>335</v>
      </c>
      <c r="B18" s="1047"/>
      <c r="C18" s="1034" t="s">
        <v>336</v>
      </c>
      <c r="D18" s="1035"/>
      <c r="E18" s="1096"/>
      <c r="F18" s="1096"/>
      <c r="G18" s="1096"/>
      <c r="H18" s="1096"/>
      <c r="I18" s="1096"/>
      <c r="J18" s="1097"/>
    </row>
    <row r="19" spans="1:38" ht="20.25" customHeight="1">
      <c r="A19" s="1046"/>
      <c r="B19" s="1047"/>
      <c r="C19" s="1037" t="s">
        <v>337</v>
      </c>
      <c r="D19" s="1038"/>
      <c r="E19" s="1098"/>
      <c r="F19" s="1098"/>
      <c r="G19" s="1098"/>
      <c r="H19" s="1098"/>
      <c r="I19" s="1098"/>
      <c r="J19" s="1099"/>
    </row>
    <row r="20" spans="1:38" ht="20.25" customHeight="1">
      <c r="A20" s="1046"/>
      <c r="B20" s="1047"/>
      <c r="C20" s="1037" t="s">
        <v>338</v>
      </c>
      <c r="D20" s="1038"/>
      <c r="E20" s="1098"/>
      <c r="F20" s="1098"/>
      <c r="G20" s="1098"/>
      <c r="H20" s="1098"/>
      <c r="I20" s="1098"/>
      <c r="J20" s="230" t="s">
        <v>120</v>
      </c>
    </row>
    <row r="21" spans="1:38" ht="20.25" customHeight="1">
      <c r="A21" s="1046"/>
      <c r="B21" s="1047"/>
      <c r="C21" s="1083" t="s">
        <v>339</v>
      </c>
      <c r="D21" s="1084"/>
      <c r="E21" s="1090"/>
      <c r="F21" s="1090"/>
      <c r="G21" s="1090"/>
      <c r="H21" s="1090"/>
      <c r="I21" s="1090"/>
      <c r="J21" s="1091"/>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row>
    <row r="22" spans="1:38" ht="20.25" customHeight="1">
      <c r="A22" s="1092" t="s">
        <v>340</v>
      </c>
      <c r="B22" s="1036"/>
      <c r="C22" s="1093"/>
      <c r="D22" s="1093"/>
      <c r="E22" s="1094"/>
      <c r="F22" s="1094"/>
      <c r="G22" s="1094"/>
      <c r="H22" s="1094"/>
      <c r="I22" s="1094"/>
      <c r="J22" s="1095"/>
    </row>
    <row r="23" spans="1:38" ht="20.25" customHeight="1" thickBot="1">
      <c r="A23" s="1085" t="s">
        <v>341</v>
      </c>
      <c r="B23" s="1086"/>
      <c r="C23" s="1087"/>
      <c r="D23" s="1088"/>
      <c r="E23" s="1088"/>
      <c r="F23" s="1088"/>
      <c r="G23" s="1088"/>
      <c r="H23" s="1088"/>
      <c r="I23" s="1088"/>
      <c r="J23" s="1089"/>
    </row>
    <row r="24" spans="1:38" ht="20.25" customHeight="1">
      <c r="A24" s="231"/>
      <c r="B24" s="231"/>
      <c r="C24" s="191"/>
      <c r="D24" s="191"/>
      <c r="E24" s="191"/>
      <c r="F24" s="191"/>
      <c r="G24" s="191"/>
      <c r="H24" s="191"/>
      <c r="I24" s="191"/>
      <c r="J24" s="191"/>
    </row>
    <row r="25" spans="1:38" ht="20.25" customHeight="1" thickBot="1">
      <c r="A25" s="227" t="s">
        <v>352</v>
      </c>
      <c r="B25" s="1"/>
      <c r="C25" s="1"/>
      <c r="D25" s="1"/>
    </row>
    <row r="26" spans="1:38" ht="20.25" customHeight="1">
      <c r="A26" s="224" t="s">
        <v>353</v>
      </c>
      <c r="B26" s="235" t="s">
        <v>354</v>
      </c>
      <c r="C26" s="235" t="s">
        <v>355</v>
      </c>
      <c r="D26" s="225" t="s">
        <v>356</v>
      </c>
    </row>
    <row r="27" spans="1:38" ht="13.5" customHeight="1">
      <c r="A27" s="1032"/>
      <c r="B27" s="1079"/>
      <c r="C27" s="1058"/>
      <c r="D27" s="1043"/>
    </row>
    <row r="28" spans="1:38" ht="13.5" customHeight="1">
      <c r="A28" s="1032"/>
      <c r="B28" s="1079"/>
      <c r="C28" s="1081"/>
      <c r="D28" s="1043"/>
    </row>
    <row r="29" spans="1:38" ht="13.5" customHeight="1" thickBot="1">
      <c r="A29" s="1033"/>
      <c r="B29" s="1080"/>
      <c r="C29" s="1082"/>
      <c r="D29" s="1044"/>
    </row>
    <row r="30" spans="1:38" ht="13.5" customHeight="1">
      <c r="A30" s="238"/>
      <c r="B30" s="238"/>
      <c r="C30" s="239"/>
      <c r="D30" s="238"/>
    </row>
    <row r="31" spans="1:38" ht="20.25" customHeight="1" thickBot="1">
      <c r="A31" s="1074" t="s">
        <v>342</v>
      </c>
      <c r="B31" s="1074"/>
      <c r="C31" s="1074"/>
      <c r="D31" s="1074"/>
      <c r="E31" s="1074"/>
      <c r="F31" s="1074"/>
      <c r="G31" s="1074"/>
      <c r="H31" s="1074"/>
      <c r="I31" s="1074"/>
      <c r="J31" s="1074"/>
    </row>
    <row r="32" spans="1:38" ht="20.25" customHeight="1">
      <c r="A32" s="232" t="s">
        <v>343</v>
      </c>
      <c r="B32" s="1"/>
      <c r="C32" s="1"/>
      <c r="D32" s="1"/>
      <c r="H32" s="1064" t="s">
        <v>344</v>
      </c>
      <c r="I32" s="1064"/>
      <c r="J32" s="1064"/>
    </row>
    <row r="33" spans="1:10" ht="20.25" customHeight="1">
      <c r="A33" s="1075"/>
      <c r="B33" s="1077" t="str">
        <f>IF(E19="","",E19)</f>
        <v/>
      </c>
      <c r="C33" s="1078"/>
      <c r="D33" s="1078"/>
      <c r="E33" s="62" t="s">
        <v>345</v>
      </c>
    </row>
    <row r="34" spans="1:10" ht="20.25" customHeight="1" thickBot="1">
      <c r="A34" s="1076"/>
      <c r="B34" s="1"/>
      <c r="C34" s="1"/>
      <c r="D34" s="1"/>
    </row>
    <row r="35" spans="1:10" ht="20.25" customHeight="1">
      <c r="A35" s="227"/>
      <c r="B35" s="1"/>
      <c r="C35" s="1"/>
      <c r="D35" s="1"/>
      <c r="E35" s="1019" t="s">
        <v>346</v>
      </c>
      <c r="F35" s="1019"/>
      <c r="G35" s="1019"/>
      <c r="H35" s="1019"/>
      <c r="I35" s="1019"/>
      <c r="J35" s="62" t="s">
        <v>120</v>
      </c>
    </row>
    <row r="36" spans="1:10" ht="20.25" customHeight="1">
      <c r="A36" s="227" t="s">
        <v>347</v>
      </c>
      <c r="B36" s="1"/>
      <c r="C36" s="1"/>
      <c r="D36" s="1"/>
    </row>
    <row r="37" spans="1:10" ht="13.5" customHeight="1">
      <c r="A37" s="227"/>
      <c r="B37" s="1"/>
      <c r="C37" s="1"/>
      <c r="D37" s="1"/>
    </row>
    <row r="38" spans="1:10" ht="20.25" customHeight="1">
      <c r="A38" s="1062" t="s">
        <v>348</v>
      </c>
      <c r="B38" s="1062"/>
      <c r="C38" s="1063" t="str">
        <f>C15</f>
        <v>令和　　年　　月　　日</v>
      </c>
      <c r="D38" s="1063"/>
      <c r="E38" s="1063"/>
      <c r="F38" s="1019" t="s">
        <v>132</v>
      </c>
      <c r="G38" s="1019"/>
      <c r="H38" s="1064" t="str">
        <f>H15</f>
        <v>令和　　年　　月　　日</v>
      </c>
      <c r="I38" s="1064"/>
      <c r="J38" s="1064"/>
    </row>
    <row r="39" spans="1:10" ht="13.5" customHeight="1">
      <c r="A39" s="227"/>
      <c r="B39" s="1"/>
      <c r="C39" s="1"/>
      <c r="D39" s="1"/>
    </row>
    <row r="40" spans="1:10" ht="20.25" customHeight="1">
      <c r="A40" s="227" t="s">
        <v>349</v>
      </c>
      <c r="B40" s="1"/>
      <c r="C40" s="1"/>
      <c r="D40" s="1"/>
    </row>
    <row r="41" spans="1:10" ht="20.25" customHeight="1">
      <c r="A41" s="233" t="s">
        <v>350</v>
      </c>
      <c r="B41" s="1"/>
      <c r="C41" s="1"/>
      <c r="D41" s="1"/>
    </row>
    <row r="42" spans="1:10" ht="20.25" customHeight="1">
      <c r="A42" s="234" t="s">
        <v>351</v>
      </c>
      <c r="B42" s="1"/>
      <c r="C42" s="1"/>
      <c r="D42" s="1"/>
    </row>
    <row r="43" spans="1:10" ht="13.5" customHeight="1">
      <c r="A43" s="227"/>
      <c r="B43" s="1"/>
      <c r="C43" s="1"/>
      <c r="D43" s="1"/>
    </row>
    <row r="44" spans="1:10">
      <c r="A44" s="227"/>
      <c r="B44" s="1"/>
      <c r="C44" s="1"/>
      <c r="D44" s="1"/>
    </row>
  </sheetData>
  <sheetProtection algorithmName="SHA-512" hashValue="V2mMt30EtyzGmk275zmGym7sY9GnJC26iOs5E7/zkCLpGZmO6wNSzBRMglZD54TxKtQdiXsm+WpEQx2ZokN5lw==" saltValue="J0b4hdbJl2hogfY6ypUM0Q==" spinCount="100000" sheet="1" scenarios="1"/>
  <mergeCells count="47">
    <mergeCell ref="D27:D29"/>
    <mergeCell ref="C21:D21"/>
    <mergeCell ref="A23:B23"/>
    <mergeCell ref="C23:J23"/>
    <mergeCell ref="E21:J21"/>
    <mergeCell ref="A22:B22"/>
    <mergeCell ref="C22:J22"/>
    <mergeCell ref="A18:B21"/>
    <mergeCell ref="E18:J18"/>
    <mergeCell ref="C19:D19"/>
    <mergeCell ref="E19:J19"/>
    <mergeCell ref="C20:D20"/>
    <mergeCell ref="E20:I20"/>
    <mergeCell ref="C18:D18"/>
    <mergeCell ref="A38:B38"/>
    <mergeCell ref="C38:E38"/>
    <mergeCell ref="F38:G38"/>
    <mergeCell ref="H38:J38"/>
    <mergeCell ref="C16:J16"/>
    <mergeCell ref="A17:B17"/>
    <mergeCell ref="C17:J17"/>
    <mergeCell ref="A16:B16"/>
    <mergeCell ref="A31:J31"/>
    <mergeCell ref="A33:A34"/>
    <mergeCell ref="B33:D33"/>
    <mergeCell ref="H32:J32"/>
    <mergeCell ref="E35:I35"/>
    <mergeCell ref="A27:A29"/>
    <mergeCell ref="B27:B29"/>
    <mergeCell ref="C27:C29"/>
    <mergeCell ref="A11:B11"/>
    <mergeCell ref="C11:J11"/>
    <mergeCell ref="A12:B13"/>
    <mergeCell ref="C12:J12"/>
    <mergeCell ref="C13:J13"/>
    <mergeCell ref="A14:B14"/>
    <mergeCell ref="I14:J14"/>
    <mergeCell ref="C14:H14"/>
    <mergeCell ref="A15:B15"/>
    <mergeCell ref="C15:E15"/>
    <mergeCell ref="H15:J15"/>
    <mergeCell ref="H7:J7"/>
    <mergeCell ref="B1:D1"/>
    <mergeCell ref="A2:A4"/>
    <mergeCell ref="B2:D4"/>
    <mergeCell ref="E2:E4"/>
    <mergeCell ref="A6:J6"/>
  </mergeCells>
  <phoneticPr fontId="1"/>
  <conditionalFormatting sqref="H7:J7">
    <cfRule type="containsBlanks" dxfId="8" priority="12">
      <formula>LEN(TRIM(H7))=0</formula>
    </cfRule>
    <cfRule type="containsBlanks" dxfId="7" priority="13">
      <formula>LEN(TRIM(H7))=0</formula>
    </cfRule>
  </conditionalFormatting>
  <conditionalFormatting sqref="C14:H14">
    <cfRule type="containsBlanks" dxfId="6" priority="11">
      <formula>LEN(TRIM(C14))=0</formula>
    </cfRule>
  </conditionalFormatting>
  <conditionalFormatting sqref="E18:J18">
    <cfRule type="expression" dxfId="5" priority="7">
      <formula>$E$18=""</formula>
    </cfRule>
  </conditionalFormatting>
  <conditionalFormatting sqref="E19:J19">
    <cfRule type="expression" dxfId="4" priority="6">
      <formula>$E$19=""</formula>
    </cfRule>
  </conditionalFormatting>
  <conditionalFormatting sqref="E20:I20">
    <cfRule type="expression" dxfId="3" priority="5">
      <formula>$E$20=""</formula>
    </cfRule>
  </conditionalFormatting>
  <conditionalFormatting sqref="E21:J21">
    <cfRule type="expression" dxfId="2" priority="4">
      <formula>$E$21=""</formula>
    </cfRule>
  </conditionalFormatting>
  <conditionalFormatting sqref="C22:J22">
    <cfRule type="expression" dxfId="1" priority="2">
      <formula>$C$22=""</formula>
    </cfRule>
  </conditionalFormatting>
  <conditionalFormatting sqref="C23:J23">
    <cfRule type="expression" dxfId="0" priority="1">
      <formula>$C$23=""</formula>
    </cfRule>
  </conditionalFormatting>
  <pageMargins left="0.70866141732283472" right="0.51181102362204722" top="0.55118110236220474" bottom="0.35433070866141736" header="0.31496062992125984" footer="0.31496062992125984"/>
  <pageSetup paperSize="9" scale="10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4C149-5868-4AF9-9F4D-E2D07C9FB827}">
  <sheetPr codeName="Sheet1"/>
  <dimension ref="A1:AE69"/>
  <sheetViews>
    <sheetView view="pageBreakPreview" topLeftCell="A28" zoomScaleNormal="100" zoomScaleSheetLayoutView="100" workbookViewId="0">
      <selection activeCell="F31" sqref="F31:J31"/>
    </sheetView>
  </sheetViews>
  <sheetFormatPr defaultColWidth="9" defaultRowHeight="13.5"/>
  <cols>
    <col min="1" max="1" width="3.75" style="4" customWidth="1"/>
    <col min="2" max="2" width="5.125" style="4" customWidth="1"/>
    <col min="3" max="3" width="12" style="4" customWidth="1"/>
    <col min="4" max="4" width="4.875" style="4" bestFit="1" customWidth="1"/>
    <col min="5" max="5" width="18.375" style="4" customWidth="1"/>
    <col min="6" max="6" width="2.875" style="4" bestFit="1" customWidth="1"/>
    <col min="7" max="7" width="7" style="4" customWidth="1"/>
    <col min="8" max="9" width="16.375" style="4" customWidth="1"/>
    <col min="10" max="10" width="6.625" style="4" bestFit="1" customWidth="1"/>
    <col min="11" max="11" width="10.875" style="4" customWidth="1"/>
    <col min="12" max="12" width="16.375" style="4" customWidth="1"/>
    <col min="13" max="13" width="7.5" style="4" customWidth="1"/>
    <col min="14" max="14" width="23" style="4" customWidth="1"/>
    <col min="15" max="15" width="9" style="4"/>
    <col min="16" max="16" width="2.875" style="4" bestFit="1" customWidth="1"/>
    <col min="17" max="17" width="7.125" style="4" bestFit="1" customWidth="1"/>
    <col min="18" max="16384" width="9" style="4"/>
  </cols>
  <sheetData>
    <row r="1" spans="1:31" ht="27" customHeight="1" thickBot="1">
      <c r="A1" s="31"/>
      <c r="B1" s="31"/>
      <c r="C1" s="436"/>
      <c r="D1" s="436"/>
      <c r="E1" s="436"/>
      <c r="F1" s="436"/>
      <c r="G1" s="436"/>
      <c r="H1" s="435" t="s">
        <v>97</v>
      </c>
      <c r="I1" s="435"/>
      <c r="J1" s="37"/>
      <c r="L1" s="407" t="s">
        <v>53</v>
      </c>
      <c r="M1" s="409"/>
      <c r="N1" s="409"/>
      <c r="AE1" s="4" t="s">
        <v>94</v>
      </c>
    </row>
    <row r="2" spans="1:31" ht="27" customHeight="1">
      <c r="A2" s="31"/>
      <c r="B2" s="31"/>
      <c r="C2" s="436"/>
      <c r="D2" s="436"/>
      <c r="E2" s="436"/>
      <c r="F2" s="436"/>
      <c r="G2" s="436"/>
      <c r="H2" s="435"/>
      <c r="I2" s="435"/>
      <c r="J2" s="37"/>
      <c r="L2" s="408"/>
      <c r="M2" s="410"/>
      <c r="N2" s="410"/>
      <c r="P2" s="426" t="s">
        <v>85</v>
      </c>
      <c r="Q2" s="427"/>
      <c r="R2" s="424" t="s">
        <v>86</v>
      </c>
      <c r="S2" s="424"/>
      <c r="T2" s="424"/>
      <c r="U2" s="424"/>
      <c r="V2" s="425"/>
    </row>
    <row r="3" spans="1:31" ht="20.25" customHeight="1" thickBot="1">
      <c r="A3" s="4" t="s">
        <v>30</v>
      </c>
      <c r="L3" s="5" t="s">
        <v>82</v>
      </c>
      <c r="M3" s="6"/>
      <c r="N3" s="6"/>
      <c r="P3" s="381"/>
      <c r="Q3" s="250"/>
      <c r="R3" s="384"/>
      <c r="S3" s="384"/>
      <c r="T3" s="384"/>
      <c r="U3" s="384"/>
      <c r="V3" s="385"/>
    </row>
    <row r="4" spans="1:31" ht="27" customHeight="1" thickBot="1">
      <c r="A4" s="9" t="s">
        <v>43</v>
      </c>
      <c r="G4" s="29"/>
      <c r="L4" s="411"/>
      <c r="M4" s="412"/>
      <c r="N4" s="413"/>
      <c r="P4" s="381" t="s">
        <v>87</v>
      </c>
      <c r="Q4" s="250"/>
      <c r="R4" s="384" t="s">
        <v>86</v>
      </c>
      <c r="S4" s="384"/>
      <c r="T4" s="384"/>
      <c r="U4" s="384"/>
      <c r="V4" s="385"/>
    </row>
    <row r="5" spans="1:31" ht="27" customHeight="1" thickBot="1">
      <c r="B5" s="372"/>
      <c r="C5" s="373"/>
      <c r="D5" s="373"/>
      <c r="E5" s="373"/>
      <c r="F5" s="373"/>
      <c r="G5" s="373"/>
      <c r="H5" s="373"/>
      <c r="I5" s="373"/>
      <c r="J5" s="40"/>
      <c r="L5" s="7" t="s">
        <v>31</v>
      </c>
      <c r="M5" s="7"/>
      <c r="N5" s="7"/>
      <c r="P5" s="381"/>
      <c r="Q5" s="250"/>
      <c r="R5" s="384"/>
      <c r="S5" s="384"/>
      <c r="T5" s="384"/>
      <c r="U5" s="384"/>
      <c r="V5" s="385"/>
    </row>
    <row r="6" spans="1:31" ht="27" customHeight="1">
      <c r="B6" s="373"/>
      <c r="C6" s="373"/>
      <c r="D6" s="373"/>
      <c r="E6" s="373"/>
      <c r="F6" s="373"/>
      <c r="G6" s="373"/>
      <c r="H6" s="373"/>
      <c r="I6" s="373"/>
      <c r="J6" s="40"/>
      <c r="L6" s="414" t="s">
        <v>32</v>
      </c>
      <c r="M6" s="415"/>
      <c r="N6" s="416"/>
      <c r="P6" s="251" t="s">
        <v>89</v>
      </c>
      <c r="Q6" s="250" t="s">
        <v>88</v>
      </c>
      <c r="R6" s="384" t="s">
        <v>86</v>
      </c>
      <c r="S6" s="384"/>
      <c r="T6" s="384"/>
      <c r="U6" s="384"/>
      <c r="V6" s="385"/>
    </row>
    <row r="7" spans="1:31" ht="20.25" customHeight="1" thickBot="1">
      <c r="L7" s="417"/>
      <c r="M7" s="418"/>
      <c r="N7" s="419"/>
      <c r="P7" s="251"/>
      <c r="Q7" s="250"/>
      <c r="R7" s="384"/>
      <c r="S7" s="384"/>
      <c r="T7" s="384"/>
      <c r="U7" s="384"/>
      <c r="V7" s="385"/>
    </row>
    <row r="8" spans="1:31" ht="27" customHeight="1">
      <c r="B8" s="340" t="s">
        <v>33</v>
      </c>
      <c r="C8" s="341"/>
      <c r="D8" s="257"/>
      <c r="E8" s="258"/>
      <c r="F8" s="258"/>
      <c r="G8" s="258"/>
      <c r="H8" s="258"/>
      <c r="I8" s="258"/>
      <c r="J8" s="208" t="s">
        <v>306</v>
      </c>
      <c r="K8" s="346" t="s">
        <v>35</v>
      </c>
      <c r="L8" s="349" t="s">
        <v>2</v>
      </c>
      <c r="M8" s="349"/>
      <c r="N8" s="241"/>
      <c r="P8" s="251"/>
      <c r="Q8" s="250" t="s">
        <v>91</v>
      </c>
      <c r="R8" s="384" t="s">
        <v>86</v>
      </c>
      <c r="S8" s="384"/>
      <c r="T8" s="384"/>
      <c r="U8" s="384"/>
      <c r="V8" s="385"/>
    </row>
    <row r="9" spans="1:31" ht="27" customHeight="1">
      <c r="B9" s="354" t="s">
        <v>45</v>
      </c>
      <c r="C9" s="355"/>
      <c r="D9" s="259"/>
      <c r="E9" s="260"/>
      <c r="F9" s="260"/>
      <c r="G9" s="260"/>
      <c r="H9" s="260"/>
      <c r="I9" s="260"/>
      <c r="J9" s="209" t="s">
        <v>307</v>
      </c>
      <c r="K9" s="347"/>
      <c r="L9" s="350" t="s">
        <v>37</v>
      </c>
      <c r="M9" s="350"/>
      <c r="N9" s="242"/>
      <c r="P9" s="251"/>
      <c r="Q9" s="250"/>
      <c r="R9" s="384"/>
      <c r="S9" s="384"/>
      <c r="T9" s="384"/>
      <c r="U9" s="384"/>
      <c r="V9" s="385"/>
    </row>
    <row r="10" spans="1:31" ht="27" customHeight="1">
      <c r="B10" s="342" t="s">
        <v>3</v>
      </c>
      <c r="C10" s="343"/>
      <c r="D10" s="259"/>
      <c r="E10" s="260"/>
      <c r="F10" s="260"/>
      <c r="G10" s="260"/>
      <c r="H10" s="260"/>
      <c r="I10" s="260"/>
      <c r="J10" s="366"/>
      <c r="K10" s="347"/>
      <c r="L10" s="350" t="s">
        <v>38</v>
      </c>
      <c r="M10" s="350"/>
      <c r="N10" s="242"/>
      <c r="P10" s="251"/>
      <c r="Q10" s="250" t="s">
        <v>92</v>
      </c>
      <c r="R10" s="384" t="s">
        <v>86</v>
      </c>
      <c r="S10" s="384"/>
      <c r="T10" s="384"/>
      <c r="U10" s="384"/>
      <c r="V10" s="385"/>
    </row>
    <row r="11" spans="1:31" ht="27" customHeight="1">
      <c r="B11" s="342" t="s">
        <v>34</v>
      </c>
      <c r="C11" s="343"/>
      <c r="D11" s="259"/>
      <c r="E11" s="260"/>
      <c r="F11" s="260"/>
      <c r="G11" s="260"/>
      <c r="H11" s="260"/>
      <c r="I11" s="260"/>
      <c r="J11" s="366"/>
      <c r="K11" s="347"/>
      <c r="L11" s="350" t="s">
        <v>39</v>
      </c>
      <c r="M11" s="350"/>
      <c r="N11" s="242"/>
      <c r="P11" s="251"/>
      <c r="Q11" s="250"/>
      <c r="R11" s="384"/>
      <c r="S11" s="384"/>
      <c r="T11" s="384"/>
      <c r="U11" s="384"/>
      <c r="V11" s="385"/>
    </row>
    <row r="12" spans="1:31" ht="27" customHeight="1">
      <c r="B12" s="342"/>
      <c r="C12" s="343"/>
      <c r="D12" s="259"/>
      <c r="E12" s="260"/>
      <c r="F12" s="260"/>
      <c r="G12" s="260"/>
      <c r="H12" s="260"/>
      <c r="I12" s="260"/>
      <c r="J12" s="366"/>
      <c r="K12" s="347"/>
      <c r="L12" s="356" t="s">
        <v>40</v>
      </c>
      <c r="M12" s="357"/>
      <c r="N12" s="242"/>
      <c r="P12" s="251"/>
      <c r="Q12" s="250"/>
      <c r="R12" s="384"/>
      <c r="S12" s="384"/>
      <c r="T12" s="384"/>
      <c r="U12" s="384"/>
      <c r="V12" s="385"/>
    </row>
    <row r="13" spans="1:31" ht="27" customHeight="1">
      <c r="B13" s="342" t="s">
        <v>44</v>
      </c>
      <c r="C13" s="343"/>
      <c r="D13" s="367"/>
      <c r="E13" s="368"/>
      <c r="F13" s="368"/>
      <c r="G13" s="368"/>
      <c r="H13" s="368"/>
      <c r="I13" s="368"/>
      <c r="J13" s="369"/>
      <c r="K13" s="347"/>
      <c r="L13" s="358" t="s">
        <v>41</v>
      </c>
      <c r="M13" s="358"/>
      <c r="N13" s="242"/>
      <c r="P13" s="251"/>
      <c r="Q13" s="250"/>
      <c r="R13" s="384"/>
      <c r="S13" s="384"/>
      <c r="T13" s="384"/>
      <c r="U13" s="384"/>
      <c r="V13" s="385"/>
    </row>
    <row r="14" spans="1:31" ht="27" customHeight="1">
      <c r="B14" s="344" t="s">
        <v>46</v>
      </c>
      <c r="C14" s="345"/>
      <c r="D14" s="364">
        <f>INT((L4-D13)/365)</f>
        <v>0</v>
      </c>
      <c r="E14" s="365"/>
      <c r="F14" s="186"/>
      <c r="G14" s="187" t="s">
        <v>52</v>
      </c>
      <c r="H14" s="38" t="s">
        <v>0</v>
      </c>
      <c r="I14" s="370"/>
      <c r="J14" s="371"/>
      <c r="K14" s="347"/>
      <c r="L14" s="432" t="s">
        <v>78</v>
      </c>
      <c r="M14" s="433"/>
      <c r="N14" s="434"/>
      <c r="P14" s="251"/>
      <c r="Q14" s="250"/>
      <c r="R14" s="384"/>
      <c r="S14" s="384"/>
      <c r="T14" s="384"/>
      <c r="U14" s="384"/>
      <c r="V14" s="385"/>
    </row>
    <row r="15" spans="1:31" ht="27" customHeight="1">
      <c r="B15" s="359" t="s">
        <v>47</v>
      </c>
      <c r="C15" s="330"/>
      <c r="D15" s="183" t="s">
        <v>295</v>
      </c>
      <c r="E15" s="362"/>
      <c r="F15" s="362"/>
      <c r="G15" s="363"/>
      <c r="H15" s="10" t="s">
        <v>1</v>
      </c>
      <c r="I15" s="289"/>
      <c r="J15" s="290"/>
      <c r="K15" s="348"/>
      <c r="L15" s="351" t="str">
        <f>IF(AND(N8="",N9="",N10="",N11="",N12="",N13=""),"上記「○」未入力","")</f>
        <v>上記「○」未入力</v>
      </c>
      <c r="M15" s="352"/>
      <c r="N15" s="353"/>
      <c r="P15" s="251"/>
      <c r="Q15" s="250"/>
      <c r="R15" s="384"/>
      <c r="S15" s="384"/>
      <c r="T15" s="384"/>
      <c r="U15" s="384"/>
      <c r="V15" s="385"/>
    </row>
    <row r="16" spans="1:31" ht="27" customHeight="1">
      <c r="B16" s="360"/>
      <c r="C16" s="361"/>
      <c r="D16" s="399"/>
      <c r="E16" s="400"/>
      <c r="F16" s="400"/>
      <c r="G16" s="400"/>
      <c r="H16" s="400"/>
      <c r="I16" s="400"/>
      <c r="J16" s="400"/>
      <c r="K16" s="400"/>
      <c r="L16" s="400"/>
      <c r="M16" s="400"/>
      <c r="N16" s="401"/>
      <c r="P16" s="251" t="s">
        <v>90</v>
      </c>
      <c r="Q16" s="250" t="s">
        <v>88</v>
      </c>
      <c r="R16" s="384" t="s">
        <v>86</v>
      </c>
      <c r="S16" s="384"/>
      <c r="T16" s="384"/>
      <c r="U16" s="384"/>
      <c r="V16" s="385"/>
    </row>
    <row r="17" spans="2:22" ht="27" customHeight="1">
      <c r="B17" s="388" t="s">
        <v>79</v>
      </c>
      <c r="C17" s="389"/>
      <c r="D17" s="402" t="s">
        <v>284</v>
      </c>
      <c r="E17" s="403"/>
      <c r="F17" s="184"/>
      <c r="G17" s="430"/>
      <c r="H17" s="430"/>
      <c r="I17" s="430"/>
      <c r="J17" s="430"/>
      <c r="K17" s="430"/>
      <c r="L17" s="430"/>
      <c r="M17" s="430"/>
      <c r="N17" s="431"/>
      <c r="P17" s="251"/>
      <c r="Q17" s="250"/>
      <c r="R17" s="384"/>
      <c r="S17" s="384"/>
      <c r="T17" s="384"/>
      <c r="U17" s="384"/>
      <c r="V17" s="385"/>
    </row>
    <row r="18" spans="2:22" ht="27" customHeight="1">
      <c r="B18" s="393" t="s">
        <v>80</v>
      </c>
      <c r="C18" s="284"/>
      <c r="D18" s="331"/>
      <c r="E18" s="332"/>
      <c r="F18" s="332"/>
      <c r="G18" s="332"/>
      <c r="H18" s="333"/>
      <c r="I18" s="280" t="s">
        <v>81</v>
      </c>
      <c r="J18" s="281"/>
      <c r="K18" s="332"/>
      <c r="L18" s="332"/>
      <c r="M18" s="332"/>
      <c r="N18" s="394"/>
      <c r="P18" s="251"/>
      <c r="Q18" s="250" t="s">
        <v>92</v>
      </c>
      <c r="R18" s="384" t="s">
        <v>86</v>
      </c>
      <c r="S18" s="384"/>
      <c r="T18" s="384"/>
      <c r="U18" s="384"/>
      <c r="V18" s="385"/>
    </row>
    <row r="19" spans="2:22" ht="27" customHeight="1">
      <c r="B19" s="390" t="s">
        <v>7</v>
      </c>
      <c r="C19" s="379" t="s">
        <v>11</v>
      </c>
      <c r="D19" s="334" t="s">
        <v>83</v>
      </c>
      <c r="E19" s="335"/>
      <c r="F19" s="282" t="s">
        <v>13</v>
      </c>
      <c r="G19" s="283"/>
      <c r="H19" s="283"/>
      <c r="I19" s="283"/>
      <c r="J19" s="284"/>
      <c r="K19" s="20" t="s">
        <v>61</v>
      </c>
      <c r="L19" s="428" t="s">
        <v>84</v>
      </c>
      <c r="M19" s="428"/>
      <c r="N19" s="429"/>
      <c r="P19" s="251"/>
      <c r="Q19" s="250"/>
      <c r="R19" s="384"/>
      <c r="S19" s="384"/>
      <c r="T19" s="384"/>
      <c r="U19" s="384"/>
      <c r="V19" s="385"/>
    </row>
    <row r="20" spans="2:22" ht="27" customHeight="1">
      <c r="B20" s="391"/>
      <c r="C20" s="347"/>
      <c r="D20" s="336"/>
      <c r="E20" s="337"/>
      <c r="F20" s="220" t="s">
        <v>295</v>
      </c>
      <c r="G20" s="185"/>
      <c r="H20" s="285"/>
      <c r="I20" s="285"/>
      <c r="J20" s="286"/>
      <c r="K20" s="125"/>
      <c r="L20" s="28" t="s">
        <v>48</v>
      </c>
      <c r="M20" s="264">
        <f>D18</f>
        <v>0</v>
      </c>
      <c r="N20" s="265"/>
      <c r="P20" s="251"/>
      <c r="Q20" s="250"/>
      <c r="R20" s="384"/>
      <c r="S20" s="384"/>
      <c r="T20" s="384"/>
      <c r="U20" s="384"/>
      <c r="V20" s="385"/>
    </row>
    <row r="21" spans="2:22" ht="27" customHeight="1">
      <c r="B21" s="391"/>
      <c r="C21" s="348"/>
      <c r="D21" s="338"/>
      <c r="E21" s="339"/>
      <c r="F21" s="437" t="s">
        <v>285</v>
      </c>
      <c r="G21" s="438"/>
      <c r="H21" s="287"/>
      <c r="I21" s="287"/>
      <c r="J21" s="288"/>
      <c r="K21" s="126"/>
      <c r="L21" s="28" t="s">
        <v>49</v>
      </c>
      <c r="M21" s="264">
        <f>K18</f>
        <v>0</v>
      </c>
      <c r="N21" s="265"/>
      <c r="P21" s="251"/>
      <c r="Q21" s="250"/>
      <c r="R21" s="384"/>
      <c r="S21" s="384"/>
      <c r="T21" s="384"/>
      <c r="U21" s="384"/>
      <c r="V21" s="385"/>
    </row>
    <row r="22" spans="2:22" ht="27" customHeight="1">
      <c r="B22" s="391"/>
      <c r="C22" s="379" t="s">
        <v>12</v>
      </c>
      <c r="D22" s="278" t="s">
        <v>36</v>
      </c>
      <c r="E22" s="279"/>
      <c r="F22" s="439" t="s">
        <v>51</v>
      </c>
      <c r="G22" s="440"/>
      <c r="H22" s="10" t="s">
        <v>50</v>
      </c>
      <c r="I22" s="282" t="s">
        <v>22</v>
      </c>
      <c r="J22" s="284"/>
      <c r="K22" s="343" t="s">
        <v>16</v>
      </c>
      <c r="L22" s="343"/>
      <c r="M22" s="343"/>
      <c r="N22" s="380"/>
      <c r="P22" s="251"/>
      <c r="Q22" s="250"/>
      <c r="R22" s="384"/>
      <c r="S22" s="384"/>
      <c r="T22" s="384"/>
      <c r="U22" s="384"/>
      <c r="V22" s="385"/>
    </row>
    <row r="23" spans="2:22" ht="27" customHeight="1">
      <c r="B23" s="391"/>
      <c r="C23" s="347"/>
      <c r="D23" s="276" t="str">
        <f>IF(C1="基礎級","－","")</f>
        <v/>
      </c>
      <c r="E23" s="277"/>
      <c r="F23" s="276" t="str">
        <f>IF(C1="基礎級","－","")</f>
        <v/>
      </c>
      <c r="G23" s="277"/>
      <c r="H23" s="127" t="str">
        <f>IF(OR(C1="随時２級",C1="随時３級"),D8,"－")</f>
        <v>－</v>
      </c>
      <c r="I23" s="276" t="str">
        <f>IF(OR(C1="随時２級",C1="随時３級"),D9,"－")</f>
        <v>－</v>
      </c>
      <c r="J23" s="277"/>
      <c r="K23" s="395" t="str">
        <f>IF(C1="基礎級","－","")</f>
        <v/>
      </c>
      <c r="L23" s="396"/>
      <c r="M23" s="397" t="s">
        <v>286</v>
      </c>
      <c r="N23" s="398"/>
      <c r="P23" s="251"/>
      <c r="Q23" s="250"/>
      <c r="R23" s="384"/>
      <c r="S23" s="384"/>
      <c r="T23" s="384"/>
      <c r="U23" s="384"/>
      <c r="V23" s="385"/>
    </row>
    <row r="24" spans="2:22" ht="27" customHeight="1">
      <c r="B24" s="392"/>
      <c r="C24" s="348"/>
      <c r="D24" s="441" t="s">
        <v>54</v>
      </c>
      <c r="E24" s="442"/>
      <c r="F24" s="442"/>
      <c r="G24" s="442"/>
      <c r="H24" s="442"/>
      <c r="I24" s="442"/>
      <c r="J24" s="442"/>
      <c r="K24" s="442"/>
      <c r="L24" s="442"/>
      <c r="M24" s="442"/>
      <c r="N24" s="443"/>
      <c r="P24" s="381" t="s">
        <v>93</v>
      </c>
      <c r="Q24" s="250"/>
      <c r="R24" s="384" t="s">
        <v>86</v>
      </c>
      <c r="S24" s="384"/>
      <c r="T24" s="384"/>
      <c r="U24" s="384"/>
      <c r="V24" s="385"/>
    </row>
    <row r="25" spans="2:22" ht="27" customHeight="1">
      <c r="B25" s="390" t="s">
        <v>8</v>
      </c>
      <c r="C25" s="8"/>
      <c r="D25" s="439" t="s">
        <v>36</v>
      </c>
      <c r="E25" s="440"/>
      <c r="F25" s="282" t="s">
        <v>51</v>
      </c>
      <c r="G25" s="284"/>
      <c r="H25" s="10" t="s">
        <v>50</v>
      </c>
      <c r="I25" s="282" t="s">
        <v>22</v>
      </c>
      <c r="J25" s="284"/>
      <c r="K25" s="343" t="s">
        <v>16</v>
      </c>
      <c r="L25" s="343"/>
      <c r="M25" s="343"/>
      <c r="N25" s="380"/>
      <c r="P25" s="381"/>
      <c r="Q25" s="250"/>
      <c r="R25" s="384"/>
      <c r="S25" s="384"/>
      <c r="T25" s="384"/>
      <c r="U25" s="384"/>
      <c r="V25" s="385"/>
    </row>
    <row r="26" spans="2:22" ht="27" customHeight="1">
      <c r="B26" s="391"/>
      <c r="C26" s="11" t="s">
        <v>9</v>
      </c>
      <c r="D26" s="444" t="str">
        <f>IF(N12="〇","","－")</f>
        <v>－</v>
      </c>
      <c r="E26" s="445"/>
      <c r="F26" s="446" t="str">
        <f>IF(N12="〇","","－")</f>
        <v>－</v>
      </c>
      <c r="G26" s="447"/>
      <c r="H26" s="127" t="str">
        <f>IF(N12="〇",D8,"－")</f>
        <v>－</v>
      </c>
      <c r="I26" s="276" t="str">
        <f>IF(N12="〇",D9,"－")</f>
        <v>－</v>
      </c>
      <c r="J26" s="277"/>
      <c r="K26" s="266" t="s">
        <v>18</v>
      </c>
      <c r="L26" s="267"/>
      <c r="M26" s="268"/>
      <c r="N26" s="128" t="s">
        <v>17</v>
      </c>
      <c r="P26" s="381"/>
      <c r="Q26" s="250"/>
      <c r="R26" s="384"/>
      <c r="S26" s="384"/>
      <c r="T26" s="384"/>
      <c r="U26" s="384"/>
      <c r="V26" s="385"/>
    </row>
    <row r="27" spans="2:22" ht="27" customHeight="1" thickBot="1">
      <c r="B27" s="392"/>
      <c r="C27" s="11" t="s">
        <v>10</v>
      </c>
      <c r="D27" s="444" t="str">
        <f>IF(N11="〇","","－")</f>
        <v>－</v>
      </c>
      <c r="E27" s="445"/>
      <c r="F27" s="446" t="str">
        <f>IF(N11="〇","","－")</f>
        <v>－</v>
      </c>
      <c r="G27" s="447"/>
      <c r="H27" s="127" t="str">
        <f>IF(N11="〇",D8,"－")</f>
        <v>－</v>
      </c>
      <c r="I27" s="276" t="str">
        <f>IF(N11="〇",D9,"－")</f>
        <v>－</v>
      </c>
      <c r="J27" s="277"/>
      <c r="K27" s="266" t="s">
        <v>18</v>
      </c>
      <c r="L27" s="267"/>
      <c r="M27" s="268"/>
      <c r="N27" s="128" t="s">
        <v>17</v>
      </c>
      <c r="P27" s="381"/>
      <c r="Q27" s="250"/>
      <c r="R27" s="384"/>
      <c r="S27" s="384"/>
      <c r="T27" s="384"/>
      <c r="U27" s="384"/>
      <c r="V27" s="385"/>
    </row>
    <row r="28" spans="2:22" ht="27" customHeight="1" thickTop="1">
      <c r="B28" s="293" t="s">
        <v>4</v>
      </c>
      <c r="C28" s="296" t="s">
        <v>42</v>
      </c>
      <c r="D28" s="296" t="s">
        <v>15</v>
      </c>
      <c r="E28" s="329"/>
      <c r="F28" s="329"/>
      <c r="G28" s="330"/>
      <c r="H28" s="261"/>
      <c r="I28" s="262"/>
      <c r="J28" s="263"/>
      <c r="K28" s="269" t="s">
        <v>64</v>
      </c>
      <c r="L28" s="298"/>
      <c r="M28" s="299"/>
      <c r="N28" s="300"/>
      <c r="P28" s="381"/>
      <c r="Q28" s="250"/>
      <c r="R28" s="384"/>
      <c r="S28" s="384"/>
      <c r="T28" s="384"/>
      <c r="U28" s="384"/>
      <c r="V28" s="385"/>
    </row>
    <row r="29" spans="2:22" ht="27" customHeight="1">
      <c r="B29" s="294"/>
      <c r="C29" s="297"/>
      <c r="D29" s="404" t="s">
        <v>14</v>
      </c>
      <c r="E29" s="405"/>
      <c r="F29" s="405"/>
      <c r="G29" s="406"/>
      <c r="H29" s="326"/>
      <c r="I29" s="327"/>
      <c r="J29" s="328"/>
      <c r="K29" s="270"/>
      <c r="L29" s="301"/>
      <c r="M29" s="302"/>
      <c r="N29" s="303"/>
      <c r="P29" s="381"/>
      <c r="Q29" s="250"/>
      <c r="R29" s="384"/>
      <c r="S29" s="384"/>
      <c r="T29" s="384"/>
      <c r="U29" s="384"/>
      <c r="V29" s="385"/>
    </row>
    <row r="30" spans="2:22" ht="27" customHeight="1">
      <c r="B30" s="294"/>
      <c r="C30" s="10" t="s">
        <v>19</v>
      </c>
      <c r="D30" s="319" t="str">
        <f>IF(D20="","",D20)</f>
        <v/>
      </c>
      <c r="E30" s="320"/>
      <c r="F30" s="320"/>
      <c r="G30" s="320"/>
      <c r="H30" s="320"/>
      <c r="I30" s="320"/>
      <c r="J30" s="321"/>
      <c r="K30" s="304" t="s">
        <v>65</v>
      </c>
      <c r="L30" s="14" t="s">
        <v>55</v>
      </c>
      <c r="M30" s="16">
        <v>15100</v>
      </c>
      <c r="N30" s="420"/>
      <c r="P30" s="381"/>
      <c r="Q30" s="250"/>
      <c r="R30" s="384"/>
      <c r="S30" s="384"/>
      <c r="T30" s="384"/>
      <c r="U30" s="384"/>
      <c r="V30" s="385"/>
    </row>
    <row r="31" spans="2:22" ht="27" customHeight="1">
      <c r="B31" s="294"/>
      <c r="C31" s="10" t="s">
        <v>5</v>
      </c>
      <c r="D31" s="189" t="s">
        <v>295</v>
      </c>
      <c r="E31" s="205" t="str">
        <f>IF(G20="","",G20)</f>
        <v/>
      </c>
      <c r="F31" s="374" t="str">
        <f>IF(H20="","",H20)</f>
        <v/>
      </c>
      <c r="G31" s="374"/>
      <c r="H31" s="374"/>
      <c r="I31" s="374"/>
      <c r="J31" s="375"/>
      <c r="K31" s="305"/>
      <c r="L31" s="15" t="s">
        <v>56</v>
      </c>
      <c r="M31" s="17">
        <v>15100</v>
      </c>
      <c r="N31" s="421"/>
      <c r="P31" s="381"/>
      <c r="Q31" s="250"/>
      <c r="R31" s="384"/>
      <c r="S31" s="384"/>
      <c r="T31" s="384"/>
      <c r="U31" s="384"/>
      <c r="V31" s="385"/>
    </row>
    <row r="32" spans="2:22" ht="27" customHeight="1">
      <c r="B32" s="294"/>
      <c r="C32" s="11" t="s">
        <v>6</v>
      </c>
      <c r="D32" s="376"/>
      <c r="E32" s="377"/>
      <c r="F32" s="377"/>
      <c r="G32" s="377"/>
      <c r="H32" s="377"/>
      <c r="I32" s="377"/>
      <c r="J32" s="378"/>
      <c r="K32" s="305"/>
      <c r="L32" s="15" t="s">
        <v>57</v>
      </c>
      <c r="M32" s="17">
        <v>18200</v>
      </c>
      <c r="N32" s="421"/>
      <c r="P32" s="381"/>
      <c r="Q32" s="250"/>
      <c r="R32" s="384"/>
      <c r="S32" s="384"/>
      <c r="T32" s="384"/>
      <c r="U32" s="384"/>
      <c r="V32" s="385"/>
    </row>
    <row r="33" spans="2:22" ht="27" customHeight="1" thickBot="1">
      <c r="B33" s="294"/>
      <c r="C33" s="13" t="s">
        <v>59</v>
      </c>
      <c r="D33" s="190" t="s">
        <v>295</v>
      </c>
      <c r="E33" s="205"/>
      <c r="F33" s="324"/>
      <c r="G33" s="324"/>
      <c r="H33" s="324"/>
      <c r="I33" s="324"/>
      <c r="J33" s="325"/>
      <c r="K33" s="305"/>
      <c r="L33" s="18" t="s">
        <v>60</v>
      </c>
      <c r="M33" s="19">
        <v>3100</v>
      </c>
      <c r="N33" s="421"/>
      <c r="P33" s="382"/>
      <c r="Q33" s="383"/>
      <c r="R33" s="386"/>
      <c r="S33" s="386"/>
      <c r="T33" s="386"/>
      <c r="U33" s="386"/>
      <c r="V33" s="387"/>
    </row>
    <row r="34" spans="2:22" ht="27" customHeight="1">
      <c r="B34" s="294"/>
      <c r="C34" s="13" t="s">
        <v>58</v>
      </c>
      <c r="D34" s="236" t="s">
        <v>285</v>
      </c>
      <c r="E34" s="322"/>
      <c r="F34" s="322"/>
      <c r="G34" s="322"/>
      <c r="H34" s="237" t="s">
        <v>358</v>
      </c>
      <c r="I34" s="322"/>
      <c r="J34" s="323"/>
      <c r="K34" s="305"/>
      <c r="L34" s="272" t="s">
        <v>62</v>
      </c>
      <c r="M34" s="273"/>
      <c r="N34" s="422"/>
    </row>
    <row r="35" spans="2:22" ht="27" customHeight="1" thickBot="1">
      <c r="B35" s="295"/>
      <c r="C35" s="207" t="s">
        <v>296</v>
      </c>
      <c r="D35" s="253"/>
      <c r="E35" s="254"/>
      <c r="F35" s="254"/>
      <c r="G35" s="254"/>
      <c r="H35" s="255"/>
      <c r="I35" s="254"/>
      <c r="J35" s="256"/>
      <c r="K35" s="306"/>
      <c r="L35" s="274" t="s">
        <v>63</v>
      </c>
      <c r="M35" s="275"/>
      <c r="N35" s="423"/>
    </row>
    <row r="36" spans="2:22" ht="20.25" customHeight="1" thickBot="1">
      <c r="K36" s="271" t="s">
        <v>103</v>
      </c>
      <c r="L36" s="271"/>
      <c r="M36" s="271"/>
      <c r="N36" s="271"/>
    </row>
    <row r="37" spans="2:22" ht="39.75" customHeight="1">
      <c r="B37" s="307" t="s">
        <v>102</v>
      </c>
      <c r="C37" s="308"/>
      <c r="D37" s="308"/>
      <c r="E37" s="308"/>
      <c r="F37" s="308"/>
      <c r="G37" s="308"/>
      <c r="H37" s="308"/>
      <c r="I37" s="309"/>
      <c r="J37" s="39"/>
      <c r="K37" s="252" t="s">
        <v>105</v>
      </c>
      <c r="L37" s="252"/>
      <c r="M37" s="252"/>
      <c r="N37" s="252"/>
    </row>
    <row r="38" spans="2:22" ht="27" customHeight="1">
      <c r="B38" s="310"/>
      <c r="C38" s="311"/>
      <c r="D38" s="311"/>
      <c r="E38" s="311"/>
      <c r="F38" s="311"/>
      <c r="G38" s="311"/>
      <c r="H38" s="311"/>
      <c r="I38" s="312"/>
      <c r="J38" s="39"/>
      <c r="K38" s="252" t="s">
        <v>66</v>
      </c>
      <c r="L38" s="252"/>
      <c r="M38" s="252"/>
      <c r="N38" s="252"/>
    </row>
    <row r="39" spans="2:22" ht="27" customHeight="1">
      <c r="B39" s="310"/>
      <c r="C39" s="311"/>
      <c r="D39" s="311"/>
      <c r="E39" s="311"/>
      <c r="F39" s="311"/>
      <c r="G39" s="311"/>
      <c r="H39" s="311"/>
      <c r="I39" s="312"/>
      <c r="J39" s="39"/>
      <c r="K39" s="252" t="s">
        <v>67</v>
      </c>
      <c r="L39" s="252"/>
      <c r="M39" s="252"/>
      <c r="N39" s="252"/>
    </row>
    <row r="40" spans="2:22" ht="27" customHeight="1">
      <c r="B40" s="310"/>
      <c r="C40" s="311"/>
      <c r="D40" s="311"/>
      <c r="E40" s="311"/>
      <c r="F40" s="311"/>
      <c r="G40" s="311"/>
      <c r="H40" s="311"/>
      <c r="I40" s="312"/>
      <c r="J40" s="39"/>
      <c r="K40" s="252" t="s">
        <v>106</v>
      </c>
      <c r="L40" s="252"/>
      <c r="M40" s="252"/>
      <c r="N40" s="252"/>
    </row>
    <row r="41" spans="2:22" ht="27" customHeight="1">
      <c r="B41" s="310"/>
      <c r="C41" s="311"/>
      <c r="D41" s="311"/>
      <c r="E41" s="311"/>
      <c r="F41" s="311"/>
      <c r="G41" s="311"/>
      <c r="H41" s="311"/>
      <c r="I41" s="312"/>
      <c r="J41" s="39"/>
      <c r="K41" s="252"/>
      <c r="L41" s="252"/>
      <c r="M41" s="252"/>
      <c r="N41" s="252"/>
    </row>
    <row r="42" spans="2:22" ht="27" customHeight="1">
      <c r="B42" s="310"/>
      <c r="C42" s="311"/>
      <c r="D42" s="311"/>
      <c r="E42" s="311"/>
      <c r="F42" s="311"/>
      <c r="G42" s="311"/>
      <c r="H42" s="311"/>
      <c r="I42" s="312"/>
      <c r="J42" s="39"/>
      <c r="K42" s="252" t="s">
        <v>68</v>
      </c>
      <c r="L42" s="252"/>
      <c r="M42" s="252"/>
      <c r="N42" s="252"/>
      <c r="R42" s="30"/>
      <c r="S42" s="30"/>
      <c r="T42" s="30"/>
    </row>
    <row r="43" spans="2:22" ht="27" customHeight="1">
      <c r="B43" s="310"/>
      <c r="C43" s="311"/>
      <c r="D43" s="311"/>
      <c r="E43" s="311"/>
      <c r="F43" s="311"/>
      <c r="G43" s="311"/>
      <c r="H43" s="311"/>
      <c r="I43" s="312"/>
      <c r="J43" s="39"/>
      <c r="K43" s="252" t="s">
        <v>69</v>
      </c>
      <c r="L43" s="252"/>
      <c r="M43" s="252"/>
      <c r="N43" s="252"/>
      <c r="R43" s="30"/>
      <c r="S43" s="30"/>
      <c r="T43" s="30"/>
    </row>
    <row r="44" spans="2:22" ht="27" customHeight="1">
      <c r="B44" s="310"/>
      <c r="C44" s="311"/>
      <c r="D44" s="311"/>
      <c r="E44" s="311"/>
      <c r="F44" s="311"/>
      <c r="G44" s="311"/>
      <c r="H44" s="311"/>
      <c r="I44" s="312"/>
      <c r="J44" s="39"/>
      <c r="K44" s="252" t="s">
        <v>70</v>
      </c>
      <c r="L44" s="252"/>
      <c r="M44" s="252"/>
      <c r="N44" s="252"/>
      <c r="R44" s="30"/>
      <c r="S44" s="30"/>
      <c r="T44" s="30"/>
    </row>
    <row r="45" spans="2:22" ht="27" customHeight="1">
      <c r="B45" s="310"/>
      <c r="C45" s="311"/>
      <c r="D45" s="311"/>
      <c r="E45" s="311"/>
      <c r="F45" s="311"/>
      <c r="G45" s="311"/>
      <c r="H45" s="311"/>
      <c r="I45" s="312"/>
      <c r="J45" s="39"/>
      <c r="K45" s="252" t="s">
        <v>71</v>
      </c>
      <c r="L45" s="252"/>
      <c r="M45" s="252"/>
      <c r="N45" s="252"/>
      <c r="R45" s="30"/>
      <c r="S45" s="30"/>
      <c r="T45" s="30"/>
    </row>
    <row r="46" spans="2:22" ht="27" customHeight="1">
      <c r="B46" s="310"/>
      <c r="C46" s="311"/>
      <c r="D46" s="311"/>
      <c r="E46" s="311"/>
      <c r="F46" s="311"/>
      <c r="G46" s="311"/>
      <c r="H46" s="311"/>
      <c r="I46" s="312"/>
      <c r="J46" s="39"/>
      <c r="K46" s="316" t="s">
        <v>107</v>
      </c>
      <c r="L46" s="316"/>
      <c r="M46" s="316"/>
      <c r="N46" s="316"/>
      <c r="R46" s="30"/>
      <c r="S46" s="30"/>
      <c r="T46" s="30"/>
    </row>
    <row r="47" spans="2:22" ht="27" customHeight="1">
      <c r="B47" s="310"/>
      <c r="C47" s="311"/>
      <c r="D47" s="311"/>
      <c r="E47" s="311"/>
      <c r="F47" s="311"/>
      <c r="G47" s="311"/>
      <c r="H47" s="311"/>
      <c r="I47" s="312"/>
      <c r="J47" s="39"/>
      <c r="K47" s="316" t="s">
        <v>72</v>
      </c>
      <c r="L47" s="316"/>
      <c r="M47" s="316"/>
      <c r="N47" s="316"/>
    </row>
    <row r="48" spans="2:22" ht="27" customHeight="1">
      <c r="B48" s="310"/>
      <c r="C48" s="311"/>
      <c r="D48" s="311"/>
      <c r="E48" s="311"/>
      <c r="F48" s="311"/>
      <c r="G48" s="311"/>
      <c r="H48" s="311"/>
      <c r="I48" s="312"/>
      <c r="J48" s="39"/>
      <c r="K48" s="317" t="s">
        <v>104</v>
      </c>
      <c r="L48" s="317"/>
      <c r="M48" s="317"/>
      <c r="N48" s="317"/>
    </row>
    <row r="49" spans="1:31" ht="27" customHeight="1" thickBot="1">
      <c r="B49" s="313"/>
      <c r="C49" s="314"/>
      <c r="D49" s="314"/>
      <c r="E49" s="314"/>
      <c r="F49" s="314"/>
      <c r="G49" s="314"/>
      <c r="H49" s="314"/>
      <c r="I49" s="315"/>
      <c r="J49" s="39"/>
      <c r="K49" s="318" t="s">
        <v>95</v>
      </c>
      <c r="L49" s="318"/>
      <c r="M49" s="318"/>
      <c r="N49" s="318"/>
    </row>
    <row r="50" spans="1:31" ht="21" customHeight="1">
      <c r="A50" s="291"/>
      <c r="B50" s="292"/>
      <c r="C50" s="292"/>
      <c r="D50" s="292"/>
      <c r="E50" s="292"/>
      <c r="F50" s="292"/>
      <c r="G50" s="292"/>
      <c r="H50" s="292"/>
      <c r="I50" s="292"/>
      <c r="J50" s="292"/>
      <c r="K50" s="292"/>
      <c r="L50" s="292"/>
      <c r="M50" s="292"/>
      <c r="N50" s="292"/>
      <c r="O50" s="291"/>
      <c r="P50" s="292"/>
      <c r="Q50" s="292"/>
      <c r="R50" s="292"/>
      <c r="S50" s="292"/>
      <c r="T50" s="292"/>
      <c r="U50" s="292"/>
      <c r="V50" s="292"/>
      <c r="W50" s="292"/>
      <c r="X50" s="292"/>
      <c r="Y50" s="292"/>
      <c r="Z50" s="292"/>
      <c r="AA50" s="292"/>
      <c r="AB50" s="292"/>
      <c r="AC50" s="292"/>
      <c r="AD50" s="292"/>
      <c r="AE50" s="292"/>
    </row>
    <row r="51" spans="1:31" ht="27" customHeight="1">
      <c r="K51" s="22"/>
    </row>
    <row r="52" spans="1:31" ht="27" customHeight="1">
      <c r="C52" s="33" t="s">
        <v>98</v>
      </c>
      <c r="D52" s="33"/>
      <c r="K52" s="22"/>
    </row>
    <row r="53" spans="1:31" ht="27" customHeight="1">
      <c r="C53" s="34" t="s">
        <v>99</v>
      </c>
      <c r="D53" s="34"/>
      <c r="K53" s="22"/>
    </row>
    <row r="54" spans="1:31" ht="27" customHeight="1">
      <c r="C54" s="35" t="s">
        <v>100</v>
      </c>
      <c r="D54" s="35"/>
      <c r="K54" s="22"/>
    </row>
    <row r="55" spans="1:31" ht="27" customHeight="1">
      <c r="K55" s="21"/>
    </row>
    <row r="56" spans="1:31" ht="27" customHeight="1">
      <c r="K56" s="21"/>
    </row>
    <row r="57" spans="1:31" ht="27" customHeight="1">
      <c r="K57" s="21" t="s">
        <v>73</v>
      </c>
    </row>
    <row r="58" spans="1:31" ht="27" customHeight="1">
      <c r="K58" s="23"/>
    </row>
    <row r="59" spans="1:31" ht="27" customHeight="1">
      <c r="K59" s="23"/>
    </row>
    <row r="60" spans="1:31" ht="27" customHeight="1"/>
    <row r="61" spans="1:31" ht="27" customHeight="1"/>
    <row r="62" spans="1:31" ht="27" customHeight="1"/>
    <row r="63" spans="1:31" ht="27" customHeight="1"/>
    <row r="64" spans="1:31" ht="27" customHeight="1"/>
    <row r="65" ht="27" customHeight="1"/>
    <row r="66" ht="27" customHeight="1"/>
    <row r="67" ht="27" customHeight="1"/>
    <row r="68" ht="27" customHeight="1"/>
    <row r="69" ht="27" customHeight="1"/>
  </sheetData>
  <sheetProtection algorithmName="SHA-512" hashValue="0/Qh+Qpxzq9k8LkXdjwXMHasau94+MWSZCZ4y5pMBviJqm5g6mQblghJ/wkqE36jVqEyA0huIEySaVT24RBj3g==" saltValue="EV2x1bthdetCp9Dv+rojzw==" spinCount="100000" sheet="1" scenarios="1"/>
  <mergeCells count="129">
    <mergeCell ref="F22:G22"/>
    <mergeCell ref="I23:J23"/>
    <mergeCell ref="D24:N24"/>
    <mergeCell ref="D25:E25"/>
    <mergeCell ref="F25:G25"/>
    <mergeCell ref="D26:E26"/>
    <mergeCell ref="D27:E27"/>
    <mergeCell ref="F26:G26"/>
    <mergeCell ref="F27:G27"/>
    <mergeCell ref="D29:G29"/>
    <mergeCell ref="I25:J25"/>
    <mergeCell ref="L1:L2"/>
    <mergeCell ref="M1:N2"/>
    <mergeCell ref="L4:N4"/>
    <mergeCell ref="L6:N7"/>
    <mergeCell ref="N30:N35"/>
    <mergeCell ref="R2:V3"/>
    <mergeCell ref="R4:V5"/>
    <mergeCell ref="R6:V7"/>
    <mergeCell ref="R8:V9"/>
    <mergeCell ref="R10:V15"/>
    <mergeCell ref="P2:Q3"/>
    <mergeCell ref="P4:Q5"/>
    <mergeCell ref="Q6:Q7"/>
    <mergeCell ref="Q8:Q9"/>
    <mergeCell ref="Q10:Q15"/>
    <mergeCell ref="P6:P15"/>
    <mergeCell ref="L19:N19"/>
    <mergeCell ref="G17:N17"/>
    <mergeCell ref="L14:N14"/>
    <mergeCell ref="H1:I2"/>
    <mergeCell ref="C1:G2"/>
    <mergeCell ref="F21:G21"/>
    <mergeCell ref="I14:J14"/>
    <mergeCell ref="B5:I6"/>
    <mergeCell ref="F31:J31"/>
    <mergeCell ref="D32:J32"/>
    <mergeCell ref="C22:C24"/>
    <mergeCell ref="K22:N22"/>
    <mergeCell ref="P24:Q33"/>
    <mergeCell ref="R16:V17"/>
    <mergeCell ref="R18:V23"/>
    <mergeCell ref="R24:V33"/>
    <mergeCell ref="B17:C17"/>
    <mergeCell ref="K25:N25"/>
    <mergeCell ref="B25:B27"/>
    <mergeCell ref="K26:M26"/>
    <mergeCell ref="B18:C18"/>
    <mergeCell ref="K18:N18"/>
    <mergeCell ref="K23:L23"/>
    <mergeCell ref="M23:N23"/>
    <mergeCell ref="C19:C21"/>
    <mergeCell ref="D16:N16"/>
    <mergeCell ref="D17:E17"/>
    <mergeCell ref="B19:B24"/>
    <mergeCell ref="I26:J26"/>
    <mergeCell ref="I27:J27"/>
    <mergeCell ref="Q16:Q17"/>
    <mergeCell ref="D18:H18"/>
    <mergeCell ref="D19:E19"/>
    <mergeCell ref="D20:E21"/>
    <mergeCell ref="B8:C8"/>
    <mergeCell ref="B10:C10"/>
    <mergeCell ref="B14:C14"/>
    <mergeCell ref="K8:K15"/>
    <mergeCell ref="L8:M8"/>
    <mergeCell ref="L9:M9"/>
    <mergeCell ref="L15:N15"/>
    <mergeCell ref="B9:C9"/>
    <mergeCell ref="L12:M12"/>
    <mergeCell ref="L13:M13"/>
    <mergeCell ref="B11:C12"/>
    <mergeCell ref="B15:C16"/>
    <mergeCell ref="E15:G15"/>
    <mergeCell ref="D14:E14"/>
    <mergeCell ref="B13:C13"/>
    <mergeCell ref="L10:M10"/>
    <mergeCell ref="L11:M11"/>
    <mergeCell ref="D10:J10"/>
    <mergeCell ref="D11:J12"/>
    <mergeCell ref="D13:J13"/>
    <mergeCell ref="A50:N50"/>
    <mergeCell ref="O50:AE50"/>
    <mergeCell ref="K40:N41"/>
    <mergeCell ref="B28:B35"/>
    <mergeCell ref="C28:C29"/>
    <mergeCell ref="L28:N29"/>
    <mergeCell ref="K30:K35"/>
    <mergeCell ref="B37:I49"/>
    <mergeCell ref="K45:N45"/>
    <mergeCell ref="K46:N46"/>
    <mergeCell ref="K47:N47"/>
    <mergeCell ref="K42:N42"/>
    <mergeCell ref="K48:N48"/>
    <mergeCell ref="K49:N49"/>
    <mergeCell ref="K43:N43"/>
    <mergeCell ref="K44:N44"/>
    <mergeCell ref="K37:N37"/>
    <mergeCell ref="K38:N38"/>
    <mergeCell ref="D30:J30"/>
    <mergeCell ref="E34:G34"/>
    <mergeCell ref="I34:J34"/>
    <mergeCell ref="F33:J33"/>
    <mergeCell ref="H29:J29"/>
    <mergeCell ref="D28:G28"/>
    <mergeCell ref="Q18:Q23"/>
    <mergeCell ref="P16:P23"/>
    <mergeCell ref="K39:N39"/>
    <mergeCell ref="D35:G35"/>
    <mergeCell ref="H35:J35"/>
    <mergeCell ref="D8:I8"/>
    <mergeCell ref="D9:I9"/>
    <mergeCell ref="H28:J28"/>
    <mergeCell ref="M20:N20"/>
    <mergeCell ref="M21:N21"/>
    <mergeCell ref="K27:M27"/>
    <mergeCell ref="K28:K29"/>
    <mergeCell ref="K36:N36"/>
    <mergeCell ref="L34:M34"/>
    <mergeCell ref="L35:M35"/>
    <mergeCell ref="F23:G23"/>
    <mergeCell ref="D22:E22"/>
    <mergeCell ref="D23:E23"/>
    <mergeCell ref="I18:J18"/>
    <mergeCell ref="F19:J19"/>
    <mergeCell ref="H20:J20"/>
    <mergeCell ref="H21:J21"/>
    <mergeCell ref="I22:J22"/>
    <mergeCell ref="I15:J15"/>
  </mergeCells>
  <phoneticPr fontId="1"/>
  <conditionalFormatting sqref="C1:G2">
    <cfRule type="containsBlanks" dxfId="206" priority="10">
      <formula>LEN(TRIM(C1))=0</formula>
    </cfRule>
    <cfRule type="containsBlanks" dxfId="205" priority="30">
      <formula>LEN(TRIM(C1))=0</formula>
    </cfRule>
    <cfRule type="containsText" dxfId="204" priority="36" operator="containsText" text="随時２級">
      <formula>NOT(ISERROR(SEARCH("随時２級",C1)))</formula>
    </cfRule>
    <cfRule type="containsText" dxfId="203" priority="37" operator="containsText" text="基礎級">
      <formula>NOT(ISERROR(SEARCH("基礎級",C1)))</formula>
    </cfRule>
    <cfRule type="containsText" dxfId="202" priority="38" operator="containsText" text="随時３級">
      <formula>NOT(ISERROR(SEARCH("随時３級",C1)))</formula>
    </cfRule>
  </conditionalFormatting>
  <conditionalFormatting sqref="L4:N4">
    <cfRule type="containsBlanks" dxfId="201" priority="33">
      <formula>LEN(TRIM(L4))=0</formula>
    </cfRule>
    <cfRule type="containsBlanks" dxfId="200" priority="34">
      <formula>LEN(TRIM(L4))=0</formula>
    </cfRule>
  </conditionalFormatting>
  <conditionalFormatting sqref="D8:D11 D13 D20 D32 E33:F33 D35">
    <cfRule type="containsBlanks" dxfId="199" priority="32">
      <formula>LEN(TRIM(D8))=0</formula>
    </cfRule>
  </conditionalFormatting>
  <conditionalFormatting sqref="L15:N15">
    <cfRule type="containsText" dxfId="198" priority="31" operator="containsText" text="未入力">
      <formula>NOT(ISERROR(SEARCH("未入力",L15)))</formula>
    </cfRule>
  </conditionalFormatting>
  <conditionalFormatting sqref="I14:I15">
    <cfRule type="containsBlanks" dxfId="197" priority="27">
      <formula>LEN(TRIM(I14))=0</formula>
    </cfRule>
    <cfRule type="containsBlanks" dxfId="196" priority="28">
      <formula>LEN(TRIM(I14))=0</formula>
    </cfRule>
  </conditionalFormatting>
  <conditionalFormatting sqref="E15:G15">
    <cfRule type="containsBlanks" dxfId="195" priority="26">
      <formula>LEN(TRIM(E15))=0</formula>
    </cfRule>
  </conditionalFormatting>
  <conditionalFormatting sqref="G17:N17">
    <cfRule type="containsBlanks" dxfId="194" priority="24">
      <formula>LEN(TRIM(G17))=0</formula>
    </cfRule>
  </conditionalFormatting>
  <conditionalFormatting sqref="K18:N18">
    <cfRule type="containsBlanks" dxfId="193" priority="22">
      <formula>LEN(TRIM(K18))=0</formula>
    </cfRule>
  </conditionalFormatting>
  <conditionalFormatting sqref="G20:H20">
    <cfRule type="containsBlanks" dxfId="192" priority="20">
      <formula>LEN(TRIM(G20))=0</formula>
    </cfRule>
  </conditionalFormatting>
  <conditionalFormatting sqref="H21">
    <cfRule type="containsBlanks" dxfId="191" priority="19">
      <formula>LEN(TRIM(H21))=0</formula>
    </cfRule>
  </conditionalFormatting>
  <conditionalFormatting sqref="K20:K21">
    <cfRule type="containsBlanks" dxfId="190" priority="18">
      <formula>LEN(TRIM(K20))=0</formula>
    </cfRule>
  </conditionalFormatting>
  <conditionalFormatting sqref="M20:N21">
    <cfRule type="containsBlanks" dxfId="189" priority="17">
      <formula>LEN(TRIM(M20))=0</formula>
    </cfRule>
  </conditionalFormatting>
  <conditionalFormatting sqref="F23 H23:I23 K23:L23">
    <cfRule type="containsBlanks" dxfId="188" priority="16">
      <formula>LEN(TRIM(F23))=0</formula>
    </cfRule>
  </conditionalFormatting>
  <conditionalFormatting sqref="H28:H29">
    <cfRule type="containsBlanks" dxfId="187" priority="15">
      <formula>LEN(TRIM(H28))=0</formula>
    </cfRule>
  </conditionalFormatting>
  <conditionalFormatting sqref="H34">
    <cfRule type="containsBlanks" dxfId="186" priority="12">
      <formula>LEN(TRIM(H34))=0</formula>
    </cfRule>
  </conditionalFormatting>
  <conditionalFormatting sqref="D23">
    <cfRule type="containsBlanks" dxfId="185" priority="9">
      <formula>LEN(TRIM(D23))=0</formula>
    </cfRule>
  </conditionalFormatting>
  <conditionalFormatting sqref="H35:J35">
    <cfRule type="containsBlanks" dxfId="184" priority="8">
      <formula>LEN(TRIM(H35))=0</formula>
    </cfRule>
  </conditionalFormatting>
  <conditionalFormatting sqref="D18:H18">
    <cfRule type="containsBlanks" dxfId="183" priority="7">
      <formula>LEN(TRIM(D18))=0</formula>
    </cfRule>
  </conditionalFormatting>
  <conditionalFormatting sqref="D16:N16">
    <cfRule type="containsBlanks" dxfId="182" priority="5">
      <formula>LEN(TRIM(D16))=0</formula>
    </cfRule>
  </conditionalFormatting>
  <conditionalFormatting sqref="E34">
    <cfRule type="containsBlanks" dxfId="181" priority="4">
      <formula>LEN(TRIM(E34))=0</formula>
    </cfRule>
  </conditionalFormatting>
  <conditionalFormatting sqref="I34:J34">
    <cfRule type="containsBlanks" dxfId="180" priority="3">
      <formula>LEN(TRIM(I34))=0</formula>
    </cfRule>
  </conditionalFormatting>
  <conditionalFormatting sqref="D26:J27">
    <cfRule type="containsBlanks" dxfId="179" priority="1">
      <formula>LEN(TRIM(D26))=0</formula>
    </cfRule>
  </conditionalFormatting>
  <dataValidations count="1">
    <dataValidation type="list" allowBlank="1" showInputMessage="1" showErrorMessage="1" sqref="C1:G2" xr:uid="{6FE5FA11-E820-4390-930F-C9BB6DD46120}">
      <formula1>$C$52:$C$54</formula1>
    </dataValidation>
  </dataValidations>
  <pageMargins left="0.51181102362204722" right="0.11811023622047245" top="0.35433070866141736" bottom="0.35433070866141736" header="0.31496062992125984" footer="0.11811023622047245"/>
  <pageSetup paperSize="9" scale="63" orientation="portrait" r:id="rId1"/>
  <colBreaks count="1" manualBreakCount="1">
    <brk id="14" max="48"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264E-9206-472F-A756-3233F8A548D5}">
  <dimension ref="A1:AE69"/>
  <sheetViews>
    <sheetView view="pageBreakPreview" zoomScaleNormal="100" zoomScaleSheetLayoutView="100" workbookViewId="0">
      <selection activeCell="K28" sqref="K28:K29"/>
    </sheetView>
  </sheetViews>
  <sheetFormatPr defaultColWidth="9" defaultRowHeight="13.5"/>
  <cols>
    <col min="1" max="1" width="3.75" style="4" customWidth="1"/>
    <col min="2" max="2" width="5.125" style="4" customWidth="1"/>
    <col min="3" max="3" width="12" style="4" customWidth="1"/>
    <col min="4" max="4" width="4.875" style="4" bestFit="1" customWidth="1"/>
    <col min="5" max="5" width="18.375" style="4" customWidth="1"/>
    <col min="6" max="6" width="2.875" style="4" bestFit="1" customWidth="1"/>
    <col min="7" max="7" width="7" style="4" customWidth="1"/>
    <col min="8" max="9" width="16.375" style="4" customWidth="1"/>
    <col min="10" max="10" width="6.625" style="4" bestFit="1" customWidth="1"/>
    <col min="11" max="11" width="10.875" style="4" customWidth="1"/>
    <col min="12" max="12" width="16.375" style="4" customWidth="1"/>
    <col min="13" max="13" width="7.5" style="4" customWidth="1"/>
    <col min="14" max="14" width="23" style="4" customWidth="1"/>
    <col min="15" max="15" width="9" style="4"/>
    <col min="16" max="16" width="2.875" style="4" bestFit="1" customWidth="1"/>
    <col min="17" max="17" width="7.125" style="4" bestFit="1" customWidth="1"/>
    <col min="18" max="16384" width="9" style="4"/>
  </cols>
  <sheetData>
    <row r="1" spans="1:31" ht="27" customHeight="1" thickBot="1">
      <c r="A1" s="31"/>
      <c r="B1" s="31"/>
      <c r="C1" s="436">
        <f>申請書入力用!C1</f>
        <v>0</v>
      </c>
      <c r="D1" s="436"/>
      <c r="E1" s="436"/>
      <c r="F1" s="436"/>
      <c r="G1" s="436"/>
      <c r="H1" s="435" t="s">
        <v>97</v>
      </c>
      <c r="I1" s="435"/>
      <c r="J1" s="119"/>
      <c r="L1" s="407" t="s">
        <v>53</v>
      </c>
      <c r="M1" s="409"/>
      <c r="N1" s="409"/>
      <c r="AE1" s="4" t="s">
        <v>94</v>
      </c>
    </row>
    <row r="2" spans="1:31" ht="27" customHeight="1">
      <c r="A2" s="31"/>
      <c r="B2" s="31"/>
      <c r="C2" s="436"/>
      <c r="D2" s="436"/>
      <c r="E2" s="436"/>
      <c r="F2" s="436"/>
      <c r="G2" s="436"/>
      <c r="H2" s="435"/>
      <c r="I2" s="435"/>
      <c r="J2" s="119"/>
      <c r="L2" s="408"/>
      <c r="M2" s="410"/>
      <c r="N2" s="410"/>
      <c r="P2" s="426" t="s">
        <v>85</v>
      </c>
      <c r="Q2" s="427"/>
      <c r="R2" s="424" t="s">
        <v>86</v>
      </c>
      <c r="S2" s="424"/>
      <c r="T2" s="424"/>
      <c r="U2" s="424"/>
      <c r="V2" s="425"/>
    </row>
    <row r="3" spans="1:31" ht="20.25" customHeight="1" thickBot="1">
      <c r="A3" s="4" t="s">
        <v>30</v>
      </c>
      <c r="L3" s="5" t="s">
        <v>82</v>
      </c>
      <c r="M3" s="12"/>
      <c r="N3" s="12"/>
      <c r="P3" s="381"/>
      <c r="Q3" s="250"/>
      <c r="R3" s="384"/>
      <c r="S3" s="384"/>
      <c r="T3" s="384"/>
      <c r="U3" s="384"/>
      <c r="V3" s="385"/>
    </row>
    <row r="4" spans="1:31" ht="27" customHeight="1" thickBot="1">
      <c r="A4" s="9" t="s">
        <v>43</v>
      </c>
      <c r="G4" s="29"/>
      <c r="L4" s="491">
        <f>申請書入力用!L4</f>
        <v>0</v>
      </c>
      <c r="M4" s="492"/>
      <c r="N4" s="493"/>
      <c r="P4" s="381" t="s">
        <v>87</v>
      </c>
      <c r="Q4" s="250"/>
      <c r="R4" s="384" t="s">
        <v>86</v>
      </c>
      <c r="S4" s="384"/>
      <c r="T4" s="384"/>
      <c r="U4" s="384"/>
      <c r="V4" s="385"/>
    </row>
    <row r="5" spans="1:31" ht="27" customHeight="1" thickBot="1">
      <c r="B5" s="372"/>
      <c r="C5" s="373"/>
      <c r="D5" s="373"/>
      <c r="E5" s="373"/>
      <c r="F5" s="373"/>
      <c r="G5" s="373"/>
      <c r="H5" s="373"/>
      <c r="I5" s="373"/>
      <c r="J5" s="120"/>
      <c r="L5" s="7" t="s">
        <v>31</v>
      </c>
      <c r="M5" s="7"/>
      <c r="N5" s="7"/>
      <c r="P5" s="381"/>
      <c r="Q5" s="250"/>
      <c r="R5" s="384"/>
      <c r="S5" s="384"/>
      <c r="T5" s="384"/>
      <c r="U5" s="384"/>
      <c r="V5" s="385"/>
    </row>
    <row r="6" spans="1:31" ht="27" customHeight="1">
      <c r="B6" s="373"/>
      <c r="C6" s="373"/>
      <c r="D6" s="373"/>
      <c r="E6" s="373"/>
      <c r="F6" s="373"/>
      <c r="G6" s="373"/>
      <c r="H6" s="373"/>
      <c r="I6" s="373"/>
      <c r="J6" s="120"/>
      <c r="L6" s="414" t="s">
        <v>32</v>
      </c>
      <c r="M6" s="415"/>
      <c r="N6" s="416"/>
      <c r="P6" s="251" t="s">
        <v>89</v>
      </c>
      <c r="Q6" s="250" t="s">
        <v>88</v>
      </c>
      <c r="R6" s="384" t="s">
        <v>86</v>
      </c>
      <c r="S6" s="384"/>
      <c r="T6" s="384"/>
      <c r="U6" s="384"/>
      <c r="V6" s="385"/>
    </row>
    <row r="7" spans="1:31" ht="20.25" customHeight="1" thickBot="1">
      <c r="L7" s="417"/>
      <c r="M7" s="418"/>
      <c r="N7" s="419"/>
      <c r="P7" s="251"/>
      <c r="Q7" s="250"/>
      <c r="R7" s="384"/>
      <c r="S7" s="384"/>
      <c r="T7" s="384"/>
      <c r="U7" s="384"/>
      <c r="V7" s="385"/>
    </row>
    <row r="8" spans="1:31" ht="27" customHeight="1">
      <c r="B8" s="340" t="s">
        <v>33</v>
      </c>
      <c r="C8" s="341"/>
      <c r="D8" s="452">
        <f>申請書入力用!D8</f>
        <v>0</v>
      </c>
      <c r="E8" s="453"/>
      <c r="F8" s="453"/>
      <c r="G8" s="453"/>
      <c r="H8" s="453"/>
      <c r="I8" s="453"/>
      <c r="J8" s="210" t="s">
        <v>21</v>
      </c>
      <c r="K8" s="346" t="s">
        <v>35</v>
      </c>
      <c r="L8" s="349" t="s">
        <v>2</v>
      </c>
      <c r="M8" s="349"/>
      <c r="N8" s="241"/>
      <c r="P8" s="251"/>
      <c r="Q8" s="250" t="s">
        <v>91</v>
      </c>
      <c r="R8" s="384" t="s">
        <v>86</v>
      </c>
      <c r="S8" s="384"/>
      <c r="T8" s="384"/>
      <c r="U8" s="384"/>
      <c r="V8" s="385"/>
    </row>
    <row r="9" spans="1:31" ht="27" customHeight="1">
      <c r="B9" s="354" t="s">
        <v>45</v>
      </c>
      <c r="C9" s="355"/>
      <c r="D9" s="454">
        <f>申請書入力用!D9</f>
        <v>0</v>
      </c>
      <c r="E9" s="455"/>
      <c r="F9" s="455"/>
      <c r="G9" s="455"/>
      <c r="H9" s="455"/>
      <c r="I9" s="455"/>
      <c r="J9" s="211" t="s">
        <v>22</v>
      </c>
      <c r="K9" s="347"/>
      <c r="L9" s="350" t="s">
        <v>37</v>
      </c>
      <c r="M9" s="350"/>
      <c r="N9" s="242"/>
      <c r="P9" s="251"/>
      <c r="Q9" s="250"/>
      <c r="R9" s="384"/>
      <c r="S9" s="384"/>
      <c r="T9" s="384"/>
      <c r="U9" s="384"/>
      <c r="V9" s="385"/>
    </row>
    <row r="10" spans="1:31" ht="27" customHeight="1">
      <c r="B10" s="342" t="s">
        <v>3</v>
      </c>
      <c r="C10" s="343"/>
      <c r="D10" s="259"/>
      <c r="E10" s="260"/>
      <c r="F10" s="260"/>
      <c r="G10" s="260"/>
      <c r="H10" s="260"/>
      <c r="I10" s="260"/>
      <c r="J10" s="366"/>
      <c r="K10" s="347"/>
      <c r="L10" s="350" t="s">
        <v>38</v>
      </c>
      <c r="M10" s="350"/>
      <c r="N10" s="242"/>
      <c r="P10" s="251"/>
      <c r="Q10" s="250" t="s">
        <v>92</v>
      </c>
      <c r="R10" s="384" t="s">
        <v>86</v>
      </c>
      <c r="S10" s="384"/>
      <c r="T10" s="384"/>
      <c r="U10" s="384"/>
      <c r="V10" s="385"/>
    </row>
    <row r="11" spans="1:31" ht="27" customHeight="1">
      <c r="B11" s="342" t="s">
        <v>34</v>
      </c>
      <c r="C11" s="343"/>
      <c r="D11" s="259"/>
      <c r="E11" s="260"/>
      <c r="F11" s="260"/>
      <c r="G11" s="260"/>
      <c r="H11" s="260"/>
      <c r="I11" s="260"/>
      <c r="J11" s="366"/>
      <c r="K11" s="347"/>
      <c r="L11" s="350" t="s">
        <v>39</v>
      </c>
      <c r="M11" s="350"/>
      <c r="N11" s="242" t="str">
        <f>IF(申請書入力用!N11="","",申請書入力用!N11)</f>
        <v/>
      </c>
      <c r="P11" s="251"/>
      <c r="Q11" s="250"/>
      <c r="R11" s="384"/>
      <c r="S11" s="384"/>
      <c r="T11" s="384"/>
      <c r="U11" s="384"/>
      <c r="V11" s="385"/>
    </row>
    <row r="12" spans="1:31" ht="27" customHeight="1">
      <c r="B12" s="342"/>
      <c r="C12" s="343"/>
      <c r="D12" s="259"/>
      <c r="E12" s="260"/>
      <c r="F12" s="260"/>
      <c r="G12" s="260"/>
      <c r="H12" s="260"/>
      <c r="I12" s="260"/>
      <c r="J12" s="366"/>
      <c r="K12" s="347"/>
      <c r="L12" s="356" t="s">
        <v>40</v>
      </c>
      <c r="M12" s="357"/>
      <c r="N12" s="242" t="str">
        <f>IF(申請書入力用!N12="","",申請書入力用!N12)</f>
        <v/>
      </c>
      <c r="P12" s="251"/>
      <c r="Q12" s="250"/>
      <c r="R12" s="384"/>
      <c r="S12" s="384"/>
      <c r="T12" s="384"/>
      <c r="U12" s="384"/>
      <c r="V12" s="385"/>
    </row>
    <row r="13" spans="1:31" ht="27" customHeight="1">
      <c r="B13" s="342" t="s">
        <v>44</v>
      </c>
      <c r="C13" s="343"/>
      <c r="D13" s="367"/>
      <c r="E13" s="368"/>
      <c r="F13" s="368"/>
      <c r="G13" s="368"/>
      <c r="H13" s="368"/>
      <c r="I13" s="368"/>
      <c r="J13" s="369"/>
      <c r="K13" s="347"/>
      <c r="L13" s="358" t="s">
        <v>41</v>
      </c>
      <c r="M13" s="358"/>
      <c r="N13" s="244" t="str">
        <f>IF(申請書入力用!N13="","",申請書入力用!N13)</f>
        <v/>
      </c>
      <c r="P13" s="251"/>
      <c r="Q13" s="250"/>
      <c r="R13" s="384"/>
      <c r="S13" s="384"/>
      <c r="T13" s="384"/>
      <c r="U13" s="384"/>
      <c r="V13" s="385"/>
    </row>
    <row r="14" spans="1:31" ht="27" customHeight="1">
      <c r="B14" s="344" t="s">
        <v>46</v>
      </c>
      <c r="C14" s="345"/>
      <c r="D14" s="364">
        <f>INT((L4-D13)/365)</f>
        <v>0</v>
      </c>
      <c r="E14" s="365"/>
      <c r="F14" s="186"/>
      <c r="G14" s="187" t="s">
        <v>52</v>
      </c>
      <c r="H14" s="122" t="s">
        <v>0</v>
      </c>
      <c r="I14" s="370"/>
      <c r="J14" s="371"/>
      <c r="K14" s="347"/>
      <c r="L14" s="432" t="s">
        <v>78</v>
      </c>
      <c r="M14" s="433"/>
      <c r="N14" s="434"/>
      <c r="P14" s="251"/>
      <c r="Q14" s="250"/>
      <c r="R14" s="384"/>
      <c r="S14" s="384"/>
      <c r="T14" s="384"/>
      <c r="U14" s="384"/>
      <c r="V14" s="385"/>
    </row>
    <row r="15" spans="1:31" ht="27" customHeight="1">
      <c r="B15" s="359" t="s">
        <v>47</v>
      </c>
      <c r="C15" s="330"/>
      <c r="D15" s="183" t="s">
        <v>288</v>
      </c>
      <c r="E15" s="362"/>
      <c r="F15" s="362"/>
      <c r="G15" s="363"/>
      <c r="H15" s="124" t="s">
        <v>1</v>
      </c>
      <c r="I15" s="289"/>
      <c r="J15" s="290"/>
      <c r="K15" s="348"/>
      <c r="L15" s="351" t="str">
        <f>IF(AND(N8="",N9="",N10="",N11="",N12="",N13=""),"上記「○」未入力","")</f>
        <v>上記「○」未入力</v>
      </c>
      <c r="M15" s="352"/>
      <c r="N15" s="353"/>
      <c r="P15" s="251"/>
      <c r="Q15" s="250"/>
      <c r="R15" s="384"/>
      <c r="S15" s="384"/>
      <c r="T15" s="384"/>
      <c r="U15" s="384"/>
      <c r="V15" s="385"/>
    </row>
    <row r="16" spans="1:31" ht="27" customHeight="1">
      <c r="B16" s="360"/>
      <c r="C16" s="361"/>
      <c r="D16" s="399"/>
      <c r="E16" s="400"/>
      <c r="F16" s="400"/>
      <c r="G16" s="400"/>
      <c r="H16" s="400"/>
      <c r="I16" s="400"/>
      <c r="J16" s="400"/>
      <c r="K16" s="400"/>
      <c r="L16" s="400"/>
      <c r="M16" s="400"/>
      <c r="N16" s="401"/>
      <c r="P16" s="251" t="s">
        <v>90</v>
      </c>
      <c r="Q16" s="250" t="s">
        <v>88</v>
      </c>
      <c r="R16" s="384" t="s">
        <v>86</v>
      </c>
      <c r="S16" s="384"/>
      <c r="T16" s="384"/>
      <c r="U16" s="384"/>
      <c r="V16" s="385"/>
    </row>
    <row r="17" spans="2:22" ht="27" customHeight="1">
      <c r="B17" s="388" t="s">
        <v>79</v>
      </c>
      <c r="C17" s="389"/>
      <c r="D17" s="402" t="s">
        <v>284</v>
      </c>
      <c r="E17" s="403"/>
      <c r="F17" s="184"/>
      <c r="G17" s="430"/>
      <c r="H17" s="430"/>
      <c r="I17" s="430"/>
      <c r="J17" s="430"/>
      <c r="K17" s="430"/>
      <c r="L17" s="430"/>
      <c r="M17" s="430"/>
      <c r="N17" s="431"/>
      <c r="P17" s="251"/>
      <c r="Q17" s="250"/>
      <c r="R17" s="384"/>
      <c r="S17" s="384"/>
      <c r="T17" s="384"/>
      <c r="U17" s="384"/>
      <c r="V17" s="385"/>
    </row>
    <row r="18" spans="2:22" ht="27" customHeight="1">
      <c r="B18" s="393" t="s">
        <v>80</v>
      </c>
      <c r="C18" s="284"/>
      <c r="D18" s="474">
        <f>申請書入力用!D18</f>
        <v>0</v>
      </c>
      <c r="E18" s="475"/>
      <c r="F18" s="475"/>
      <c r="G18" s="475"/>
      <c r="H18" s="476"/>
      <c r="I18" s="280" t="s">
        <v>81</v>
      </c>
      <c r="J18" s="281"/>
      <c r="K18" s="477">
        <f>申請書入力用!K18</f>
        <v>0</v>
      </c>
      <c r="L18" s="477"/>
      <c r="M18" s="477"/>
      <c r="N18" s="478"/>
      <c r="P18" s="251"/>
      <c r="Q18" s="250" t="s">
        <v>92</v>
      </c>
      <c r="R18" s="384" t="s">
        <v>86</v>
      </c>
      <c r="S18" s="384"/>
      <c r="T18" s="384"/>
      <c r="U18" s="384"/>
      <c r="V18" s="385"/>
    </row>
    <row r="19" spans="2:22" ht="27" customHeight="1">
      <c r="B19" s="390" t="s">
        <v>7</v>
      </c>
      <c r="C19" s="379" t="s">
        <v>11</v>
      </c>
      <c r="D19" s="334" t="s">
        <v>83</v>
      </c>
      <c r="E19" s="335"/>
      <c r="F19" s="282" t="s">
        <v>13</v>
      </c>
      <c r="G19" s="283"/>
      <c r="H19" s="283"/>
      <c r="I19" s="283"/>
      <c r="J19" s="284"/>
      <c r="K19" s="20" t="s">
        <v>61</v>
      </c>
      <c r="L19" s="428" t="s">
        <v>84</v>
      </c>
      <c r="M19" s="428"/>
      <c r="N19" s="429"/>
      <c r="P19" s="251"/>
      <c r="Q19" s="250"/>
      <c r="R19" s="384"/>
      <c r="S19" s="384"/>
      <c r="T19" s="384"/>
      <c r="U19" s="384"/>
      <c r="V19" s="385"/>
    </row>
    <row r="20" spans="2:22" ht="27" customHeight="1">
      <c r="B20" s="391"/>
      <c r="C20" s="347"/>
      <c r="D20" s="479">
        <f>申請書入力用!D20</f>
        <v>0</v>
      </c>
      <c r="E20" s="480"/>
      <c r="F20" s="195" t="s">
        <v>288</v>
      </c>
      <c r="G20" s="196">
        <f>申請書入力用!G20</f>
        <v>0</v>
      </c>
      <c r="H20" s="483">
        <f>申請書入力用!H20</f>
        <v>0</v>
      </c>
      <c r="I20" s="483"/>
      <c r="J20" s="484"/>
      <c r="K20" s="197">
        <f>申請書入力用!K20</f>
        <v>0</v>
      </c>
      <c r="L20" s="198" t="s">
        <v>48</v>
      </c>
      <c r="M20" s="485">
        <f>申請書入力用!M20</f>
        <v>0</v>
      </c>
      <c r="N20" s="486"/>
      <c r="P20" s="251"/>
      <c r="Q20" s="250"/>
      <c r="R20" s="384"/>
      <c r="S20" s="384"/>
      <c r="T20" s="384"/>
      <c r="U20" s="384"/>
      <c r="V20" s="385"/>
    </row>
    <row r="21" spans="2:22" ht="27" customHeight="1">
      <c r="B21" s="391"/>
      <c r="C21" s="348"/>
      <c r="D21" s="481"/>
      <c r="E21" s="482"/>
      <c r="F21" s="437" t="s">
        <v>285</v>
      </c>
      <c r="G21" s="438"/>
      <c r="H21" s="487">
        <f>申請書入力用!H21</f>
        <v>0</v>
      </c>
      <c r="I21" s="487"/>
      <c r="J21" s="488"/>
      <c r="K21" s="199">
        <f>申請書入力用!K21</f>
        <v>0</v>
      </c>
      <c r="L21" s="198" t="s">
        <v>49</v>
      </c>
      <c r="M21" s="485">
        <f>申請書入力用!M21</f>
        <v>0</v>
      </c>
      <c r="N21" s="486"/>
      <c r="P21" s="251"/>
      <c r="Q21" s="250"/>
      <c r="R21" s="384"/>
      <c r="S21" s="384"/>
      <c r="T21" s="384"/>
      <c r="U21" s="384"/>
      <c r="V21" s="385"/>
    </row>
    <row r="22" spans="2:22" ht="27" customHeight="1">
      <c r="B22" s="391"/>
      <c r="C22" s="379" t="s">
        <v>12</v>
      </c>
      <c r="D22" s="278" t="s">
        <v>36</v>
      </c>
      <c r="E22" s="279"/>
      <c r="F22" s="439" t="s">
        <v>51</v>
      </c>
      <c r="G22" s="440"/>
      <c r="H22" s="124" t="s">
        <v>50</v>
      </c>
      <c r="I22" s="282" t="s">
        <v>22</v>
      </c>
      <c r="J22" s="284"/>
      <c r="K22" s="343" t="s">
        <v>16</v>
      </c>
      <c r="L22" s="343"/>
      <c r="M22" s="343"/>
      <c r="N22" s="380"/>
      <c r="P22" s="251"/>
      <c r="Q22" s="250"/>
      <c r="R22" s="384"/>
      <c r="S22" s="384"/>
      <c r="T22" s="384"/>
      <c r="U22" s="384"/>
      <c r="V22" s="385"/>
    </row>
    <row r="23" spans="2:22" ht="27" customHeight="1">
      <c r="B23" s="391"/>
      <c r="C23" s="347"/>
      <c r="D23" s="489" t="str">
        <f>申請書入力用!D23</f>
        <v/>
      </c>
      <c r="E23" s="490"/>
      <c r="F23" s="489" t="str">
        <f>申請書入力用!F23</f>
        <v/>
      </c>
      <c r="G23" s="490"/>
      <c r="H23" s="200" t="str">
        <f>申請書入力用!H23</f>
        <v>－</v>
      </c>
      <c r="I23" s="489" t="str">
        <f>申請書入力用!I23</f>
        <v>－</v>
      </c>
      <c r="J23" s="490"/>
      <c r="K23" s="395" t="str">
        <f>IF(C1="基礎級","－","")</f>
        <v/>
      </c>
      <c r="L23" s="396"/>
      <c r="M23" s="397" t="s">
        <v>286</v>
      </c>
      <c r="N23" s="398"/>
      <c r="P23" s="251"/>
      <c r="Q23" s="250"/>
      <c r="R23" s="384"/>
      <c r="S23" s="384"/>
      <c r="T23" s="384"/>
      <c r="U23" s="384"/>
      <c r="V23" s="385"/>
    </row>
    <row r="24" spans="2:22" ht="27" customHeight="1">
      <c r="B24" s="392"/>
      <c r="C24" s="348"/>
      <c r="D24" s="441" t="s">
        <v>54</v>
      </c>
      <c r="E24" s="442"/>
      <c r="F24" s="442"/>
      <c r="G24" s="442"/>
      <c r="H24" s="442"/>
      <c r="I24" s="442"/>
      <c r="J24" s="442"/>
      <c r="K24" s="442"/>
      <c r="L24" s="442"/>
      <c r="M24" s="442"/>
      <c r="N24" s="443"/>
      <c r="P24" s="381" t="s">
        <v>93</v>
      </c>
      <c r="Q24" s="250"/>
      <c r="R24" s="384" t="s">
        <v>86</v>
      </c>
      <c r="S24" s="384"/>
      <c r="T24" s="384"/>
      <c r="U24" s="384"/>
      <c r="V24" s="385"/>
    </row>
    <row r="25" spans="2:22" ht="27" customHeight="1">
      <c r="B25" s="390" t="s">
        <v>8</v>
      </c>
      <c r="C25" s="8"/>
      <c r="D25" s="439" t="s">
        <v>36</v>
      </c>
      <c r="E25" s="440"/>
      <c r="F25" s="282" t="s">
        <v>51</v>
      </c>
      <c r="G25" s="284"/>
      <c r="H25" s="124" t="s">
        <v>50</v>
      </c>
      <c r="I25" s="282" t="s">
        <v>22</v>
      </c>
      <c r="J25" s="284"/>
      <c r="K25" s="343" t="s">
        <v>16</v>
      </c>
      <c r="L25" s="343"/>
      <c r="M25" s="343"/>
      <c r="N25" s="380"/>
      <c r="P25" s="381"/>
      <c r="Q25" s="250"/>
      <c r="R25" s="384"/>
      <c r="S25" s="384"/>
      <c r="T25" s="384"/>
      <c r="U25" s="384"/>
      <c r="V25" s="385"/>
    </row>
    <row r="26" spans="2:22" ht="27" customHeight="1">
      <c r="B26" s="391"/>
      <c r="C26" s="123" t="s">
        <v>9</v>
      </c>
      <c r="D26" s="444" t="str">
        <f>IF(N12="〇","","－")</f>
        <v>－</v>
      </c>
      <c r="E26" s="445"/>
      <c r="F26" s="446" t="str">
        <f>IF(N12="〇","","－")</f>
        <v>－</v>
      </c>
      <c r="G26" s="447"/>
      <c r="H26" s="127" t="str">
        <f>IF(N12="〇",D8,"－")</f>
        <v>－</v>
      </c>
      <c r="I26" s="276" t="str">
        <f>IF(N12="〇",D9,"－")</f>
        <v>－</v>
      </c>
      <c r="J26" s="277"/>
      <c r="K26" s="266" t="s">
        <v>18</v>
      </c>
      <c r="L26" s="267"/>
      <c r="M26" s="268"/>
      <c r="N26" s="128" t="s">
        <v>17</v>
      </c>
      <c r="P26" s="381"/>
      <c r="Q26" s="250"/>
      <c r="R26" s="384"/>
      <c r="S26" s="384"/>
      <c r="T26" s="384"/>
      <c r="U26" s="384"/>
      <c r="V26" s="385"/>
    </row>
    <row r="27" spans="2:22" ht="27" customHeight="1" thickBot="1">
      <c r="B27" s="392"/>
      <c r="C27" s="123" t="s">
        <v>10</v>
      </c>
      <c r="D27" s="444" t="str">
        <f>IF(N11="〇","","－")</f>
        <v>－</v>
      </c>
      <c r="E27" s="445"/>
      <c r="F27" s="446" t="str">
        <f>IF(N11="〇","","－")</f>
        <v>－</v>
      </c>
      <c r="G27" s="447"/>
      <c r="H27" s="127" t="str">
        <f>IF(N11="〇",D8,"－")</f>
        <v>－</v>
      </c>
      <c r="I27" s="276" t="str">
        <f>IF(N11="〇",D9,"－")</f>
        <v>－</v>
      </c>
      <c r="J27" s="277"/>
      <c r="K27" s="266" t="s">
        <v>18</v>
      </c>
      <c r="L27" s="267"/>
      <c r="M27" s="268"/>
      <c r="N27" s="128" t="s">
        <v>17</v>
      </c>
      <c r="P27" s="381"/>
      <c r="Q27" s="250"/>
      <c r="R27" s="384"/>
      <c r="S27" s="384"/>
      <c r="T27" s="384"/>
      <c r="U27" s="384"/>
      <c r="V27" s="385"/>
    </row>
    <row r="28" spans="2:22" ht="27" customHeight="1" thickTop="1">
      <c r="B28" s="293" t="s">
        <v>4</v>
      </c>
      <c r="C28" s="296" t="s">
        <v>42</v>
      </c>
      <c r="D28" s="296" t="s">
        <v>15</v>
      </c>
      <c r="E28" s="329"/>
      <c r="F28" s="329"/>
      <c r="G28" s="330"/>
      <c r="H28" s="456">
        <f>申請書入力用!H28</f>
        <v>0</v>
      </c>
      <c r="I28" s="457"/>
      <c r="J28" s="458"/>
      <c r="K28" s="269" t="s">
        <v>64</v>
      </c>
      <c r="L28" s="298"/>
      <c r="M28" s="299"/>
      <c r="N28" s="300"/>
      <c r="P28" s="381"/>
      <c r="Q28" s="250"/>
      <c r="R28" s="384"/>
      <c r="S28" s="384"/>
      <c r="T28" s="384"/>
      <c r="U28" s="384"/>
      <c r="V28" s="385"/>
    </row>
    <row r="29" spans="2:22" ht="27" customHeight="1">
      <c r="B29" s="294"/>
      <c r="C29" s="297"/>
      <c r="D29" s="404" t="s">
        <v>14</v>
      </c>
      <c r="E29" s="405"/>
      <c r="F29" s="405"/>
      <c r="G29" s="406"/>
      <c r="H29" s="462">
        <f>申請書入力用!H29</f>
        <v>0</v>
      </c>
      <c r="I29" s="463"/>
      <c r="J29" s="464"/>
      <c r="K29" s="270"/>
      <c r="L29" s="301"/>
      <c r="M29" s="302"/>
      <c r="N29" s="303"/>
      <c r="P29" s="381"/>
      <c r="Q29" s="250"/>
      <c r="R29" s="384"/>
      <c r="S29" s="384"/>
      <c r="T29" s="384"/>
      <c r="U29" s="384"/>
      <c r="V29" s="385"/>
    </row>
    <row r="30" spans="2:22" ht="27" customHeight="1">
      <c r="B30" s="294"/>
      <c r="C30" s="124" t="s">
        <v>19</v>
      </c>
      <c r="D30" s="465" t="str">
        <f>申請書入力用!D30</f>
        <v/>
      </c>
      <c r="E30" s="466"/>
      <c r="F30" s="466"/>
      <c r="G30" s="466"/>
      <c r="H30" s="466"/>
      <c r="I30" s="466"/>
      <c r="J30" s="467"/>
      <c r="K30" s="304" t="s">
        <v>65</v>
      </c>
      <c r="L30" s="14" t="s">
        <v>55</v>
      </c>
      <c r="M30" s="16">
        <v>15100</v>
      </c>
      <c r="N30" s="420"/>
      <c r="P30" s="381"/>
      <c r="Q30" s="250"/>
      <c r="R30" s="384"/>
      <c r="S30" s="384"/>
      <c r="T30" s="384"/>
      <c r="U30" s="384"/>
      <c r="V30" s="385"/>
    </row>
    <row r="31" spans="2:22" ht="27" customHeight="1">
      <c r="B31" s="294"/>
      <c r="C31" s="124" t="s">
        <v>5</v>
      </c>
      <c r="D31" s="201" t="s">
        <v>288</v>
      </c>
      <c r="E31" s="202" t="str">
        <f>申請書入力用!E31</f>
        <v/>
      </c>
      <c r="F31" s="460" t="str">
        <f>申請書入力用!F31</f>
        <v/>
      </c>
      <c r="G31" s="460"/>
      <c r="H31" s="460"/>
      <c r="I31" s="460"/>
      <c r="J31" s="461"/>
      <c r="K31" s="305"/>
      <c r="L31" s="15" t="s">
        <v>56</v>
      </c>
      <c r="M31" s="17">
        <v>15100</v>
      </c>
      <c r="N31" s="421"/>
      <c r="P31" s="381"/>
      <c r="Q31" s="250"/>
      <c r="R31" s="384"/>
      <c r="S31" s="384"/>
      <c r="T31" s="384"/>
      <c r="U31" s="384"/>
      <c r="V31" s="385"/>
    </row>
    <row r="32" spans="2:22" ht="27" customHeight="1">
      <c r="B32" s="294"/>
      <c r="C32" s="123" t="s">
        <v>6</v>
      </c>
      <c r="D32" s="468">
        <f>申請書入力用!D32</f>
        <v>0</v>
      </c>
      <c r="E32" s="469"/>
      <c r="F32" s="469"/>
      <c r="G32" s="469"/>
      <c r="H32" s="469"/>
      <c r="I32" s="469"/>
      <c r="J32" s="470"/>
      <c r="K32" s="305"/>
      <c r="L32" s="15" t="s">
        <v>57</v>
      </c>
      <c r="M32" s="17">
        <v>18200</v>
      </c>
      <c r="N32" s="421"/>
      <c r="P32" s="381"/>
      <c r="Q32" s="250"/>
      <c r="R32" s="384"/>
      <c r="S32" s="384"/>
      <c r="T32" s="384"/>
      <c r="U32" s="384"/>
      <c r="V32" s="385"/>
    </row>
    <row r="33" spans="2:22" ht="27" customHeight="1" thickBot="1">
      <c r="B33" s="294"/>
      <c r="C33" s="121" t="s">
        <v>59</v>
      </c>
      <c r="D33" s="203" t="s">
        <v>288</v>
      </c>
      <c r="E33" s="204">
        <f>申請書入力用!E33</f>
        <v>0</v>
      </c>
      <c r="F33" s="459">
        <f>申請書入力用!F33</f>
        <v>0</v>
      </c>
      <c r="G33" s="459"/>
      <c r="H33" s="459"/>
      <c r="I33" s="459"/>
      <c r="J33" s="471"/>
      <c r="K33" s="305"/>
      <c r="L33" s="18" t="s">
        <v>60</v>
      </c>
      <c r="M33" s="19">
        <v>3100</v>
      </c>
      <c r="N33" s="421"/>
      <c r="P33" s="382"/>
      <c r="Q33" s="383"/>
      <c r="R33" s="386"/>
      <c r="S33" s="386"/>
      <c r="T33" s="386"/>
      <c r="U33" s="386"/>
      <c r="V33" s="387"/>
    </row>
    <row r="34" spans="2:22" ht="27" customHeight="1">
      <c r="B34" s="294"/>
      <c r="C34" s="121" t="s">
        <v>58</v>
      </c>
      <c r="D34" s="188" t="s">
        <v>285</v>
      </c>
      <c r="E34" s="459">
        <f>申請書入力用!E34</f>
        <v>0</v>
      </c>
      <c r="F34" s="459"/>
      <c r="G34" s="221" t="s">
        <v>358</v>
      </c>
      <c r="H34" s="472">
        <f>申請書入力用!I34</f>
        <v>0</v>
      </c>
      <c r="I34" s="472"/>
      <c r="J34" s="473"/>
      <c r="K34" s="305"/>
      <c r="L34" s="272" t="s">
        <v>62</v>
      </c>
      <c r="M34" s="273"/>
      <c r="N34" s="422"/>
    </row>
    <row r="35" spans="2:22" ht="27" customHeight="1" thickBot="1">
      <c r="B35" s="295"/>
      <c r="C35" s="207" t="s">
        <v>296</v>
      </c>
      <c r="D35" s="448">
        <f>申請書入力用!D35</f>
        <v>0</v>
      </c>
      <c r="E35" s="449"/>
      <c r="F35" s="449"/>
      <c r="G35" s="449"/>
      <c r="H35" s="450">
        <f>申請書入力用!H35</f>
        <v>0</v>
      </c>
      <c r="I35" s="449"/>
      <c r="J35" s="451"/>
      <c r="K35" s="306"/>
      <c r="L35" s="274" t="s">
        <v>63</v>
      </c>
      <c r="M35" s="275"/>
      <c r="N35" s="423"/>
    </row>
    <row r="36" spans="2:22" ht="20.25" customHeight="1" thickBot="1">
      <c r="K36" s="271" t="s">
        <v>103</v>
      </c>
      <c r="L36" s="271"/>
      <c r="M36" s="271"/>
      <c r="N36" s="271"/>
    </row>
    <row r="37" spans="2:22" ht="39.75" customHeight="1">
      <c r="B37" s="307" t="s">
        <v>102</v>
      </c>
      <c r="C37" s="308"/>
      <c r="D37" s="308"/>
      <c r="E37" s="308"/>
      <c r="F37" s="308"/>
      <c r="G37" s="308"/>
      <c r="H37" s="308"/>
      <c r="I37" s="309"/>
      <c r="J37" s="118"/>
      <c r="K37" s="252" t="s">
        <v>105</v>
      </c>
      <c r="L37" s="252"/>
      <c r="M37" s="252"/>
      <c r="N37" s="252"/>
    </row>
    <row r="38" spans="2:22" ht="27" customHeight="1">
      <c r="B38" s="310"/>
      <c r="C38" s="311"/>
      <c r="D38" s="311"/>
      <c r="E38" s="311"/>
      <c r="F38" s="311"/>
      <c r="G38" s="311"/>
      <c r="H38" s="311"/>
      <c r="I38" s="312"/>
      <c r="J38" s="118"/>
      <c r="K38" s="252" t="s">
        <v>66</v>
      </c>
      <c r="L38" s="252"/>
      <c r="M38" s="252"/>
      <c r="N38" s="252"/>
    </row>
    <row r="39" spans="2:22" ht="27" customHeight="1">
      <c r="B39" s="310"/>
      <c r="C39" s="311"/>
      <c r="D39" s="311"/>
      <c r="E39" s="311"/>
      <c r="F39" s="311"/>
      <c r="G39" s="311"/>
      <c r="H39" s="311"/>
      <c r="I39" s="312"/>
      <c r="J39" s="118"/>
      <c r="K39" s="252" t="s">
        <v>67</v>
      </c>
      <c r="L39" s="252"/>
      <c r="M39" s="252"/>
      <c r="N39" s="252"/>
    </row>
    <row r="40" spans="2:22" ht="27" customHeight="1">
      <c r="B40" s="310"/>
      <c r="C40" s="311"/>
      <c r="D40" s="311"/>
      <c r="E40" s="311"/>
      <c r="F40" s="311"/>
      <c r="G40" s="311"/>
      <c r="H40" s="311"/>
      <c r="I40" s="312"/>
      <c r="J40" s="118"/>
      <c r="K40" s="252" t="s">
        <v>106</v>
      </c>
      <c r="L40" s="252"/>
      <c r="M40" s="252"/>
      <c r="N40" s="252"/>
    </row>
    <row r="41" spans="2:22" ht="27" customHeight="1">
      <c r="B41" s="310"/>
      <c r="C41" s="311"/>
      <c r="D41" s="311"/>
      <c r="E41" s="311"/>
      <c r="F41" s="311"/>
      <c r="G41" s="311"/>
      <c r="H41" s="311"/>
      <c r="I41" s="312"/>
      <c r="J41" s="118"/>
      <c r="K41" s="252"/>
      <c r="L41" s="252"/>
      <c r="M41" s="252"/>
      <c r="N41" s="252"/>
    </row>
    <row r="42" spans="2:22" ht="27" customHeight="1">
      <c r="B42" s="310"/>
      <c r="C42" s="311"/>
      <c r="D42" s="311"/>
      <c r="E42" s="311"/>
      <c r="F42" s="311"/>
      <c r="G42" s="311"/>
      <c r="H42" s="311"/>
      <c r="I42" s="312"/>
      <c r="J42" s="118"/>
      <c r="K42" s="252" t="s">
        <v>68</v>
      </c>
      <c r="L42" s="252"/>
      <c r="M42" s="252"/>
      <c r="N42" s="252"/>
      <c r="R42" s="30"/>
      <c r="S42" s="30"/>
      <c r="T42" s="30"/>
    </row>
    <row r="43" spans="2:22" ht="27" customHeight="1">
      <c r="B43" s="310"/>
      <c r="C43" s="311"/>
      <c r="D43" s="311"/>
      <c r="E43" s="311"/>
      <c r="F43" s="311"/>
      <c r="G43" s="311"/>
      <c r="H43" s="311"/>
      <c r="I43" s="312"/>
      <c r="J43" s="118"/>
      <c r="K43" s="252" t="s">
        <v>69</v>
      </c>
      <c r="L43" s="252"/>
      <c r="M43" s="252"/>
      <c r="N43" s="252"/>
      <c r="R43" s="30"/>
      <c r="S43" s="30"/>
      <c r="T43" s="30"/>
    </row>
    <row r="44" spans="2:22" ht="27" customHeight="1">
      <c r="B44" s="310"/>
      <c r="C44" s="311"/>
      <c r="D44" s="311"/>
      <c r="E44" s="311"/>
      <c r="F44" s="311"/>
      <c r="G44" s="311"/>
      <c r="H44" s="311"/>
      <c r="I44" s="312"/>
      <c r="J44" s="118"/>
      <c r="K44" s="252" t="s">
        <v>70</v>
      </c>
      <c r="L44" s="252"/>
      <c r="M44" s="252"/>
      <c r="N44" s="252"/>
      <c r="R44" s="30"/>
      <c r="S44" s="30"/>
      <c r="T44" s="30"/>
    </row>
    <row r="45" spans="2:22" ht="27" customHeight="1">
      <c r="B45" s="310"/>
      <c r="C45" s="311"/>
      <c r="D45" s="311"/>
      <c r="E45" s="311"/>
      <c r="F45" s="311"/>
      <c r="G45" s="311"/>
      <c r="H45" s="311"/>
      <c r="I45" s="312"/>
      <c r="J45" s="118"/>
      <c r="K45" s="252" t="s">
        <v>71</v>
      </c>
      <c r="L45" s="252"/>
      <c r="M45" s="252"/>
      <c r="N45" s="252"/>
      <c r="R45" s="30"/>
      <c r="S45" s="30"/>
      <c r="T45" s="30"/>
    </row>
    <row r="46" spans="2:22" ht="27" customHeight="1">
      <c r="B46" s="310"/>
      <c r="C46" s="311"/>
      <c r="D46" s="311"/>
      <c r="E46" s="311"/>
      <c r="F46" s="311"/>
      <c r="G46" s="311"/>
      <c r="H46" s="311"/>
      <c r="I46" s="312"/>
      <c r="J46" s="118"/>
      <c r="K46" s="316" t="s">
        <v>107</v>
      </c>
      <c r="L46" s="316"/>
      <c r="M46" s="316"/>
      <c r="N46" s="316"/>
      <c r="R46" s="30"/>
      <c r="S46" s="30"/>
      <c r="T46" s="30"/>
    </row>
    <row r="47" spans="2:22" ht="27" customHeight="1">
      <c r="B47" s="310"/>
      <c r="C47" s="311"/>
      <c r="D47" s="311"/>
      <c r="E47" s="311"/>
      <c r="F47" s="311"/>
      <c r="G47" s="311"/>
      <c r="H47" s="311"/>
      <c r="I47" s="312"/>
      <c r="J47" s="118"/>
      <c r="K47" s="316" t="s">
        <v>72</v>
      </c>
      <c r="L47" s="316"/>
      <c r="M47" s="316"/>
      <c r="N47" s="316"/>
    </row>
    <row r="48" spans="2:22" ht="27" customHeight="1">
      <c r="B48" s="310"/>
      <c r="C48" s="311"/>
      <c r="D48" s="311"/>
      <c r="E48" s="311"/>
      <c r="F48" s="311"/>
      <c r="G48" s="311"/>
      <c r="H48" s="311"/>
      <c r="I48" s="312"/>
      <c r="J48" s="118"/>
      <c r="K48" s="317" t="s">
        <v>104</v>
      </c>
      <c r="L48" s="317"/>
      <c r="M48" s="317"/>
      <c r="N48" s="317"/>
    </row>
    <row r="49" spans="1:31" ht="27" customHeight="1" thickBot="1">
      <c r="B49" s="313"/>
      <c r="C49" s="314"/>
      <c r="D49" s="314"/>
      <c r="E49" s="314"/>
      <c r="F49" s="314"/>
      <c r="G49" s="314"/>
      <c r="H49" s="314"/>
      <c r="I49" s="315"/>
      <c r="J49" s="118"/>
      <c r="K49" s="318" t="s">
        <v>95</v>
      </c>
      <c r="L49" s="318"/>
      <c r="M49" s="318"/>
      <c r="N49" s="318"/>
    </row>
    <row r="50" spans="1:31" ht="21" customHeight="1">
      <c r="A50" s="291"/>
      <c r="B50" s="292"/>
      <c r="C50" s="292"/>
      <c r="D50" s="292"/>
      <c r="E50" s="292"/>
      <c r="F50" s="292"/>
      <c r="G50" s="292"/>
      <c r="H50" s="292"/>
      <c r="I50" s="292"/>
      <c r="J50" s="292"/>
      <c r="K50" s="292"/>
      <c r="L50" s="292"/>
      <c r="M50" s="292"/>
      <c r="N50" s="292"/>
      <c r="O50" s="291"/>
      <c r="P50" s="292"/>
      <c r="Q50" s="292"/>
      <c r="R50" s="292"/>
      <c r="S50" s="292"/>
      <c r="T50" s="292"/>
      <c r="U50" s="292"/>
      <c r="V50" s="292"/>
      <c r="W50" s="292"/>
      <c r="X50" s="292"/>
      <c r="Y50" s="292"/>
      <c r="Z50" s="292"/>
      <c r="AA50" s="292"/>
      <c r="AB50" s="292"/>
      <c r="AC50" s="292"/>
      <c r="AD50" s="292"/>
      <c r="AE50" s="292"/>
    </row>
    <row r="51" spans="1:31" ht="27" customHeight="1">
      <c r="K51" s="22"/>
    </row>
    <row r="52" spans="1:31" ht="27" customHeight="1">
      <c r="C52" s="33" t="s">
        <v>98</v>
      </c>
      <c r="D52" s="33"/>
      <c r="K52" s="22"/>
    </row>
    <row r="53" spans="1:31" ht="27" customHeight="1">
      <c r="C53" s="34" t="s">
        <v>99</v>
      </c>
      <c r="D53" s="34"/>
      <c r="K53" s="22"/>
    </row>
    <row r="54" spans="1:31" ht="27" customHeight="1">
      <c r="C54" s="35" t="s">
        <v>100</v>
      </c>
      <c r="D54" s="35"/>
      <c r="K54" s="22"/>
    </row>
    <row r="55" spans="1:31" ht="27" customHeight="1">
      <c r="K55" s="21"/>
    </row>
    <row r="56" spans="1:31" ht="27" customHeight="1">
      <c r="K56" s="21"/>
    </row>
    <row r="57" spans="1:31" ht="27" customHeight="1">
      <c r="K57" s="21" t="s">
        <v>73</v>
      </c>
    </row>
    <row r="58" spans="1:31" ht="27" customHeight="1">
      <c r="K58" s="23"/>
    </row>
    <row r="59" spans="1:31" ht="27" customHeight="1">
      <c r="K59" s="23"/>
    </row>
    <row r="60" spans="1:31" ht="27" customHeight="1"/>
    <row r="61" spans="1:31" ht="27" customHeight="1"/>
    <row r="62" spans="1:31" ht="27" customHeight="1"/>
    <row r="63" spans="1:31" ht="27" customHeight="1"/>
    <row r="64" spans="1:31" ht="27" customHeight="1"/>
    <row r="65" ht="27" customHeight="1"/>
    <row r="66" ht="27" customHeight="1"/>
    <row r="67" ht="27" customHeight="1"/>
    <row r="68" ht="27" customHeight="1"/>
    <row r="69" ht="27" customHeight="1"/>
  </sheetData>
  <sheetProtection algorithmName="SHA-512" hashValue="thqi7YJj2TOEs9FXAzoeL6N+szWmjzE9mf5208fjt2B7WDTkwL90CgnFtwCPH9EruIiHp04P2FK9hr4ZW0JDOQ==" saltValue="jInmLmTCKvfwPKtcPhwwfA==" spinCount="100000" sheet="1" scenarios="1"/>
  <mergeCells count="129">
    <mergeCell ref="C1:G2"/>
    <mergeCell ref="H1:I2"/>
    <mergeCell ref="L1:L2"/>
    <mergeCell ref="M1:N2"/>
    <mergeCell ref="P2:Q3"/>
    <mergeCell ref="R2:V3"/>
    <mergeCell ref="L4:N4"/>
    <mergeCell ref="P4:Q5"/>
    <mergeCell ref="R4:V5"/>
    <mergeCell ref="B5:I6"/>
    <mergeCell ref="L6:N7"/>
    <mergeCell ref="P6:P15"/>
    <mergeCell ref="Q6:Q7"/>
    <mergeCell ref="R6:V7"/>
    <mergeCell ref="B8:C8"/>
    <mergeCell ref="R10:V15"/>
    <mergeCell ref="B11:C12"/>
    <mergeCell ref="D11:J12"/>
    <mergeCell ref="L11:M11"/>
    <mergeCell ref="L12:M12"/>
    <mergeCell ref="B13:C13"/>
    <mergeCell ref="D13:J13"/>
    <mergeCell ref="L13:M13"/>
    <mergeCell ref="B14:C14"/>
    <mergeCell ref="K8:K15"/>
    <mergeCell ref="L8:M8"/>
    <mergeCell ref="Q8:Q9"/>
    <mergeCell ref="R8:V9"/>
    <mergeCell ref="B9:C9"/>
    <mergeCell ref="L9:M9"/>
    <mergeCell ref="B10:C10"/>
    <mergeCell ref="D10:J10"/>
    <mergeCell ref="L10:M10"/>
    <mergeCell ref="D14:E14"/>
    <mergeCell ref="I14:J14"/>
    <mergeCell ref="L14:N14"/>
    <mergeCell ref="B15:C16"/>
    <mergeCell ref="E15:G15"/>
    <mergeCell ref="I15:J15"/>
    <mergeCell ref="L15:N15"/>
    <mergeCell ref="D16:N16"/>
    <mergeCell ref="Q10:Q15"/>
    <mergeCell ref="Q16:Q17"/>
    <mergeCell ref="R16:V17"/>
    <mergeCell ref="B17:C17"/>
    <mergeCell ref="D17:E17"/>
    <mergeCell ref="G17:N17"/>
    <mergeCell ref="P16:P23"/>
    <mergeCell ref="B18:C18"/>
    <mergeCell ref="D18:H18"/>
    <mergeCell ref="I18:J18"/>
    <mergeCell ref="K18:N18"/>
    <mergeCell ref="B19:B24"/>
    <mergeCell ref="C19:C21"/>
    <mergeCell ref="D19:E19"/>
    <mergeCell ref="F19:J19"/>
    <mergeCell ref="L19:N19"/>
    <mergeCell ref="D20:E21"/>
    <mergeCell ref="H20:J20"/>
    <mergeCell ref="M20:N20"/>
    <mergeCell ref="F21:G21"/>
    <mergeCell ref="H21:J21"/>
    <mergeCell ref="M21:N21"/>
    <mergeCell ref="C22:C24"/>
    <mergeCell ref="D22:E22"/>
    <mergeCell ref="F22:G22"/>
    <mergeCell ref="I22:J22"/>
    <mergeCell ref="K22:N22"/>
    <mergeCell ref="D23:E23"/>
    <mergeCell ref="F23:G23"/>
    <mergeCell ref="I23:J23"/>
    <mergeCell ref="K23:L23"/>
    <mergeCell ref="M23:N23"/>
    <mergeCell ref="D24:N24"/>
    <mergeCell ref="P24:Q33"/>
    <mergeCell ref="R24:V33"/>
    <mergeCell ref="F27:G27"/>
    <mergeCell ref="I27:J27"/>
    <mergeCell ref="K27:M27"/>
    <mergeCell ref="N30:N35"/>
    <mergeCell ref="Q18:Q23"/>
    <mergeCell ref="R18:V23"/>
    <mergeCell ref="D32:J32"/>
    <mergeCell ref="F33:J33"/>
    <mergeCell ref="H34:J34"/>
    <mergeCell ref="L34:M34"/>
    <mergeCell ref="B25:B27"/>
    <mergeCell ref="D25:E25"/>
    <mergeCell ref="F25:G25"/>
    <mergeCell ref="I25:J25"/>
    <mergeCell ref="K25:N25"/>
    <mergeCell ref="D26:E26"/>
    <mergeCell ref="F26:G26"/>
    <mergeCell ref="I26:J26"/>
    <mergeCell ref="K26:M26"/>
    <mergeCell ref="D27:E27"/>
    <mergeCell ref="B28:B35"/>
    <mergeCell ref="C28:C29"/>
    <mergeCell ref="D28:G28"/>
    <mergeCell ref="K28:K29"/>
    <mergeCell ref="L28:N29"/>
    <mergeCell ref="D29:G29"/>
    <mergeCell ref="H29:J29"/>
    <mergeCell ref="D30:J30"/>
    <mergeCell ref="K30:K35"/>
    <mergeCell ref="A50:N50"/>
    <mergeCell ref="O50:AE50"/>
    <mergeCell ref="D35:G35"/>
    <mergeCell ref="H35:J35"/>
    <mergeCell ref="D8:I8"/>
    <mergeCell ref="D9:I9"/>
    <mergeCell ref="H28:J28"/>
    <mergeCell ref="E34:F34"/>
    <mergeCell ref="K44:N44"/>
    <mergeCell ref="K45:N45"/>
    <mergeCell ref="K46:N46"/>
    <mergeCell ref="K47:N47"/>
    <mergeCell ref="K48:N48"/>
    <mergeCell ref="K49:N49"/>
    <mergeCell ref="L35:M35"/>
    <mergeCell ref="K36:N36"/>
    <mergeCell ref="B37:I49"/>
    <mergeCell ref="K37:N37"/>
    <mergeCell ref="K38:N38"/>
    <mergeCell ref="K39:N39"/>
    <mergeCell ref="K40:N41"/>
    <mergeCell ref="K42:N42"/>
    <mergeCell ref="K43:N43"/>
    <mergeCell ref="F31:J31"/>
  </mergeCells>
  <phoneticPr fontId="1"/>
  <conditionalFormatting sqref="C1:G2">
    <cfRule type="containsBlanks" dxfId="178" priority="6">
      <formula>LEN(TRIM(C1))=0</formula>
    </cfRule>
    <cfRule type="containsBlanks" dxfId="177" priority="19">
      <formula>LEN(TRIM(C1))=0</formula>
    </cfRule>
    <cfRule type="containsText" dxfId="176" priority="24" operator="containsText" text="随時２級">
      <formula>NOT(ISERROR(SEARCH("随時２級",C1)))</formula>
    </cfRule>
    <cfRule type="containsText" dxfId="175" priority="25" operator="containsText" text="基礎級">
      <formula>NOT(ISERROR(SEARCH("基礎級",C1)))</formula>
    </cfRule>
    <cfRule type="containsText" dxfId="174" priority="26" operator="containsText" text="随時３級">
      <formula>NOT(ISERROR(SEARCH("随時３級",C1)))</formula>
    </cfRule>
    <cfRule type="containsText" dxfId="173" priority="27" operator="containsText" text="随時３級">
      <formula>NOT(ISERROR(SEARCH("随時３級",C1)))</formula>
    </cfRule>
  </conditionalFormatting>
  <conditionalFormatting sqref="L4:N4">
    <cfRule type="containsBlanks" dxfId="172" priority="22">
      <formula>LEN(TRIM(L4))=0</formula>
    </cfRule>
    <cfRule type="containsBlanks" dxfId="171" priority="23">
      <formula>LEN(TRIM(L4))=0</formula>
    </cfRule>
  </conditionalFormatting>
  <conditionalFormatting sqref="D8:D11 D13 D20 D32 E33:F33">
    <cfRule type="containsBlanks" dxfId="170" priority="21">
      <formula>LEN(TRIM(D8))=0</formula>
    </cfRule>
  </conditionalFormatting>
  <conditionalFormatting sqref="L15:N15">
    <cfRule type="containsText" dxfId="169" priority="20" operator="containsText" text="未入力">
      <formula>NOT(ISERROR(SEARCH("未入力",L15)))</formula>
    </cfRule>
  </conditionalFormatting>
  <conditionalFormatting sqref="I14:I15">
    <cfRule type="containsBlanks" dxfId="168" priority="17">
      <formula>LEN(TRIM(I14))=0</formula>
    </cfRule>
    <cfRule type="containsBlanks" dxfId="167" priority="18">
      <formula>LEN(TRIM(I14))=0</formula>
    </cfRule>
  </conditionalFormatting>
  <conditionalFormatting sqref="E15:G15">
    <cfRule type="containsBlanks" dxfId="166" priority="16">
      <formula>LEN(TRIM(E15))=0</formula>
    </cfRule>
  </conditionalFormatting>
  <conditionalFormatting sqref="G17:N17">
    <cfRule type="containsBlanks" dxfId="165" priority="15">
      <formula>LEN(TRIM(G17))=0</formula>
    </cfRule>
  </conditionalFormatting>
  <conditionalFormatting sqref="K18:N18">
    <cfRule type="containsBlanks" dxfId="164" priority="14">
      <formula>LEN(TRIM(K18))=0</formula>
    </cfRule>
  </conditionalFormatting>
  <conditionalFormatting sqref="G20:H20">
    <cfRule type="containsBlanks" dxfId="163" priority="13">
      <formula>LEN(TRIM(G20))=0</formula>
    </cfRule>
  </conditionalFormatting>
  <conditionalFormatting sqref="H21">
    <cfRule type="containsBlanks" dxfId="162" priority="12">
      <formula>LEN(TRIM(H21))=0</formula>
    </cfRule>
  </conditionalFormatting>
  <conditionalFormatting sqref="K20:K21">
    <cfRule type="containsBlanks" dxfId="161" priority="11">
      <formula>LEN(TRIM(K20))=0</formula>
    </cfRule>
  </conditionalFormatting>
  <conditionalFormatting sqref="M20:N21">
    <cfRule type="containsBlanks" dxfId="160" priority="10">
      <formula>LEN(TRIM(M20))=0</formula>
    </cfRule>
  </conditionalFormatting>
  <conditionalFormatting sqref="F23 H23:I23 K23:L23">
    <cfRule type="containsBlanks" dxfId="159" priority="9">
      <formula>LEN(TRIM(F23))=0</formula>
    </cfRule>
  </conditionalFormatting>
  <conditionalFormatting sqref="H28:H29">
    <cfRule type="containsBlanks" dxfId="158" priority="8">
      <formula>LEN(TRIM(H28))=0</formula>
    </cfRule>
  </conditionalFormatting>
  <conditionalFormatting sqref="H34">
    <cfRule type="containsBlanks" dxfId="157" priority="7">
      <formula>LEN(TRIM(H34))=0</formula>
    </cfRule>
  </conditionalFormatting>
  <conditionalFormatting sqref="D23">
    <cfRule type="containsBlanks" dxfId="156" priority="5">
      <formula>LEN(TRIM(D23))=0</formula>
    </cfRule>
  </conditionalFormatting>
  <conditionalFormatting sqref="D35">
    <cfRule type="containsBlanks" dxfId="155" priority="4">
      <formula>LEN(TRIM(D35))=0</formula>
    </cfRule>
  </conditionalFormatting>
  <conditionalFormatting sqref="H35:J35">
    <cfRule type="containsBlanks" dxfId="154" priority="3">
      <formula>LEN(TRIM(H35))=0</formula>
    </cfRule>
  </conditionalFormatting>
  <conditionalFormatting sqref="D16:N16">
    <cfRule type="containsBlanks" dxfId="153" priority="2">
      <formula>LEN(TRIM(D16))=0</formula>
    </cfRule>
  </conditionalFormatting>
  <conditionalFormatting sqref="D26:J27">
    <cfRule type="containsBlanks" dxfId="152" priority="1">
      <formula>LEN(TRIM(D26))=0</formula>
    </cfRule>
  </conditionalFormatting>
  <dataValidations count="1">
    <dataValidation type="list" allowBlank="1" showInputMessage="1" showErrorMessage="1" sqref="C1:G2" xr:uid="{D3025993-F003-4E31-9BEA-0D4F6379F57E}">
      <formula1>$C$52:$C$54</formula1>
    </dataValidation>
  </dataValidations>
  <pageMargins left="0.51181102362204722" right="0.11811023622047245" top="0.35433070866141736" bottom="0.35433070866141736" header="0.31496062992125984" footer="0.11811023622047245"/>
  <pageSetup paperSize="9" scale="63" orientation="portrait" r:id="rId1"/>
  <colBreaks count="1" manualBreakCount="1">
    <brk id="14" max="48"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CD3BF-1E84-4E54-BD84-02E2AC9C2869}">
  <dimension ref="A1:AE69"/>
  <sheetViews>
    <sheetView view="pageBreakPreview" zoomScaleNormal="100" zoomScaleSheetLayoutView="100" workbookViewId="0">
      <selection activeCell="H26" sqref="H26:J27"/>
    </sheetView>
  </sheetViews>
  <sheetFormatPr defaultColWidth="9" defaultRowHeight="13.5"/>
  <cols>
    <col min="1" max="1" width="3.75" style="4" customWidth="1"/>
    <col min="2" max="2" width="5.125" style="4" customWidth="1"/>
    <col min="3" max="3" width="12" style="4" customWidth="1"/>
    <col min="4" max="4" width="4.875" style="4" bestFit="1" customWidth="1"/>
    <col min="5" max="5" width="18.375" style="4" customWidth="1"/>
    <col min="6" max="6" width="2.875" style="4" bestFit="1" customWidth="1"/>
    <col min="7" max="7" width="7" style="4" customWidth="1"/>
    <col min="8" max="9" width="16.375" style="4" customWidth="1"/>
    <col min="10" max="10" width="6.625" style="4" bestFit="1" customWidth="1"/>
    <col min="11" max="11" width="10.875" style="4" customWidth="1"/>
    <col min="12" max="12" width="16.375" style="4" customWidth="1"/>
    <col min="13" max="13" width="7.5" style="4" customWidth="1"/>
    <col min="14" max="14" width="23" style="4" customWidth="1"/>
    <col min="15" max="15" width="9" style="4"/>
    <col min="16" max="16" width="2.875" style="4" bestFit="1" customWidth="1"/>
    <col min="17" max="17" width="7.125" style="4" bestFit="1" customWidth="1"/>
    <col min="18" max="16384" width="9" style="4"/>
  </cols>
  <sheetData>
    <row r="1" spans="1:31" ht="27" customHeight="1" thickBot="1">
      <c r="A1" s="31"/>
      <c r="B1" s="31"/>
      <c r="C1" s="436">
        <f>申請書入力用!C1</f>
        <v>0</v>
      </c>
      <c r="D1" s="436"/>
      <c r="E1" s="436"/>
      <c r="F1" s="436"/>
      <c r="G1" s="436"/>
      <c r="H1" s="435" t="s">
        <v>97</v>
      </c>
      <c r="I1" s="435"/>
      <c r="J1" s="119"/>
      <c r="L1" s="407" t="s">
        <v>53</v>
      </c>
      <c r="M1" s="409"/>
      <c r="N1" s="409"/>
      <c r="AE1" s="4" t="s">
        <v>94</v>
      </c>
    </row>
    <row r="2" spans="1:31" ht="27" customHeight="1">
      <c r="A2" s="31"/>
      <c r="B2" s="31"/>
      <c r="C2" s="436"/>
      <c r="D2" s="436"/>
      <c r="E2" s="436"/>
      <c r="F2" s="436"/>
      <c r="G2" s="436"/>
      <c r="H2" s="435"/>
      <c r="I2" s="435"/>
      <c r="J2" s="119"/>
      <c r="L2" s="408"/>
      <c r="M2" s="410"/>
      <c r="N2" s="410"/>
      <c r="P2" s="426" t="s">
        <v>85</v>
      </c>
      <c r="Q2" s="427"/>
      <c r="R2" s="424" t="s">
        <v>86</v>
      </c>
      <c r="S2" s="424"/>
      <c r="T2" s="424"/>
      <c r="U2" s="424"/>
      <c r="V2" s="425"/>
    </row>
    <row r="3" spans="1:31" ht="20.25" customHeight="1" thickBot="1">
      <c r="A3" s="4" t="s">
        <v>30</v>
      </c>
      <c r="L3" s="5" t="s">
        <v>82</v>
      </c>
      <c r="M3" s="12"/>
      <c r="N3" s="12"/>
      <c r="P3" s="381"/>
      <c r="Q3" s="250"/>
      <c r="R3" s="384"/>
      <c r="S3" s="384"/>
      <c r="T3" s="384"/>
      <c r="U3" s="384"/>
      <c r="V3" s="385"/>
    </row>
    <row r="4" spans="1:31" ht="27" customHeight="1" thickBot="1">
      <c r="A4" s="9" t="s">
        <v>43</v>
      </c>
      <c r="G4" s="29"/>
      <c r="L4" s="491">
        <f>申請書入力用!L4</f>
        <v>0</v>
      </c>
      <c r="M4" s="492"/>
      <c r="N4" s="493"/>
      <c r="P4" s="381" t="s">
        <v>87</v>
      </c>
      <c r="Q4" s="250"/>
      <c r="R4" s="384" t="s">
        <v>86</v>
      </c>
      <c r="S4" s="384"/>
      <c r="T4" s="384"/>
      <c r="U4" s="384"/>
      <c r="V4" s="385"/>
    </row>
    <row r="5" spans="1:31" ht="27" customHeight="1" thickBot="1">
      <c r="B5" s="372"/>
      <c r="C5" s="373"/>
      <c r="D5" s="373"/>
      <c r="E5" s="373"/>
      <c r="F5" s="373"/>
      <c r="G5" s="373"/>
      <c r="H5" s="373"/>
      <c r="I5" s="373"/>
      <c r="J5" s="120"/>
      <c r="L5" s="7" t="s">
        <v>31</v>
      </c>
      <c r="M5" s="7"/>
      <c r="N5" s="7"/>
      <c r="P5" s="381"/>
      <c r="Q5" s="250"/>
      <c r="R5" s="384"/>
      <c r="S5" s="384"/>
      <c r="T5" s="384"/>
      <c r="U5" s="384"/>
      <c r="V5" s="385"/>
    </row>
    <row r="6" spans="1:31" ht="27" customHeight="1">
      <c r="B6" s="373"/>
      <c r="C6" s="373"/>
      <c r="D6" s="373"/>
      <c r="E6" s="373"/>
      <c r="F6" s="373"/>
      <c r="G6" s="373"/>
      <c r="H6" s="373"/>
      <c r="I6" s="373"/>
      <c r="J6" s="120"/>
      <c r="L6" s="414" t="s">
        <v>32</v>
      </c>
      <c r="M6" s="415"/>
      <c r="N6" s="416"/>
      <c r="P6" s="251" t="s">
        <v>89</v>
      </c>
      <c r="Q6" s="250" t="s">
        <v>88</v>
      </c>
      <c r="R6" s="384" t="s">
        <v>86</v>
      </c>
      <c r="S6" s="384"/>
      <c r="T6" s="384"/>
      <c r="U6" s="384"/>
      <c r="V6" s="385"/>
    </row>
    <row r="7" spans="1:31" ht="20.25" customHeight="1" thickBot="1">
      <c r="L7" s="417"/>
      <c r="M7" s="418"/>
      <c r="N7" s="419"/>
      <c r="P7" s="251"/>
      <c r="Q7" s="250"/>
      <c r="R7" s="384"/>
      <c r="S7" s="384"/>
      <c r="T7" s="384"/>
      <c r="U7" s="384"/>
      <c r="V7" s="385"/>
    </row>
    <row r="8" spans="1:31" ht="27" customHeight="1">
      <c r="B8" s="340" t="s">
        <v>33</v>
      </c>
      <c r="C8" s="341"/>
      <c r="D8" s="452">
        <f>申請書入力用!D8</f>
        <v>0</v>
      </c>
      <c r="E8" s="453"/>
      <c r="F8" s="453"/>
      <c r="G8" s="453"/>
      <c r="H8" s="453"/>
      <c r="I8" s="453"/>
      <c r="J8" s="210" t="s">
        <v>21</v>
      </c>
      <c r="K8" s="346" t="s">
        <v>35</v>
      </c>
      <c r="L8" s="349" t="s">
        <v>2</v>
      </c>
      <c r="M8" s="349"/>
      <c r="N8" s="241"/>
      <c r="P8" s="251"/>
      <c r="Q8" s="250" t="s">
        <v>91</v>
      </c>
      <c r="R8" s="384" t="s">
        <v>86</v>
      </c>
      <c r="S8" s="384"/>
      <c r="T8" s="384"/>
      <c r="U8" s="384"/>
      <c r="V8" s="385"/>
    </row>
    <row r="9" spans="1:31" ht="27" customHeight="1">
      <c r="B9" s="354" t="s">
        <v>45</v>
      </c>
      <c r="C9" s="355"/>
      <c r="D9" s="454">
        <f>申請書入力用!D9</f>
        <v>0</v>
      </c>
      <c r="E9" s="455"/>
      <c r="F9" s="455"/>
      <c r="G9" s="455"/>
      <c r="H9" s="455"/>
      <c r="I9" s="455"/>
      <c r="J9" s="211" t="s">
        <v>22</v>
      </c>
      <c r="K9" s="347"/>
      <c r="L9" s="350" t="s">
        <v>37</v>
      </c>
      <c r="M9" s="350"/>
      <c r="N9" s="242"/>
      <c r="P9" s="251"/>
      <c r="Q9" s="250"/>
      <c r="R9" s="384"/>
      <c r="S9" s="384"/>
      <c r="T9" s="384"/>
      <c r="U9" s="384"/>
      <c r="V9" s="385"/>
    </row>
    <row r="10" spans="1:31" ht="27" customHeight="1">
      <c r="B10" s="342" t="s">
        <v>3</v>
      </c>
      <c r="C10" s="343"/>
      <c r="D10" s="259"/>
      <c r="E10" s="260"/>
      <c r="F10" s="260"/>
      <c r="G10" s="260"/>
      <c r="H10" s="260"/>
      <c r="I10" s="260"/>
      <c r="J10" s="366"/>
      <c r="K10" s="347"/>
      <c r="L10" s="350" t="s">
        <v>38</v>
      </c>
      <c r="M10" s="350"/>
      <c r="N10" s="242"/>
      <c r="P10" s="251"/>
      <c r="Q10" s="250" t="s">
        <v>92</v>
      </c>
      <c r="R10" s="384" t="s">
        <v>86</v>
      </c>
      <c r="S10" s="384"/>
      <c r="T10" s="384"/>
      <c r="U10" s="384"/>
      <c r="V10" s="385"/>
    </row>
    <row r="11" spans="1:31" ht="27" customHeight="1">
      <c r="B11" s="342" t="s">
        <v>34</v>
      </c>
      <c r="C11" s="343"/>
      <c r="D11" s="259"/>
      <c r="E11" s="260"/>
      <c r="F11" s="260"/>
      <c r="G11" s="260"/>
      <c r="H11" s="260"/>
      <c r="I11" s="260"/>
      <c r="J11" s="366"/>
      <c r="K11" s="347"/>
      <c r="L11" s="350" t="s">
        <v>39</v>
      </c>
      <c r="M11" s="350"/>
      <c r="N11" s="242" t="str">
        <f>IF(申請書入力用!N11="","",申請書入力用!N11)</f>
        <v/>
      </c>
      <c r="P11" s="251"/>
      <c r="Q11" s="250"/>
      <c r="R11" s="384"/>
      <c r="S11" s="384"/>
      <c r="T11" s="384"/>
      <c r="U11" s="384"/>
      <c r="V11" s="385"/>
    </row>
    <row r="12" spans="1:31" ht="27" customHeight="1">
      <c r="B12" s="342"/>
      <c r="C12" s="343"/>
      <c r="D12" s="259"/>
      <c r="E12" s="260"/>
      <c r="F12" s="260"/>
      <c r="G12" s="260"/>
      <c r="H12" s="260"/>
      <c r="I12" s="260"/>
      <c r="J12" s="366"/>
      <c r="K12" s="347"/>
      <c r="L12" s="356" t="s">
        <v>40</v>
      </c>
      <c r="M12" s="357"/>
      <c r="N12" s="242" t="str">
        <f>IF(申請書入力用!N12="","",申請書入力用!N12)</f>
        <v/>
      </c>
      <c r="P12" s="251"/>
      <c r="Q12" s="250"/>
      <c r="R12" s="384"/>
      <c r="S12" s="384"/>
      <c r="T12" s="384"/>
      <c r="U12" s="384"/>
      <c r="V12" s="385"/>
    </row>
    <row r="13" spans="1:31" ht="27" customHeight="1">
      <c r="B13" s="342" t="s">
        <v>44</v>
      </c>
      <c r="C13" s="343"/>
      <c r="D13" s="367"/>
      <c r="E13" s="368"/>
      <c r="F13" s="368"/>
      <c r="G13" s="368"/>
      <c r="H13" s="368"/>
      <c r="I13" s="368"/>
      <c r="J13" s="369"/>
      <c r="K13" s="347"/>
      <c r="L13" s="358" t="s">
        <v>41</v>
      </c>
      <c r="M13" s="358"/>
      <c r="N13" s="244" t="str">
        <f>IF(申請書入力用!N13="","",申請書入力用!N13)</f>
        <v/>
      </c>
      <c r="P13" s="251"/>
      <c r="Q13" s="250"/>
      <c r="R13" s="384"/>
      <c r="S13" s="384"/>
      <c r="T13" s="384"/>
      <c r="U13" s="384"/>
      <c r="V13" s="385"/>
    </row>
    <row r="14" spans="1:31" ht="27" customHeight="1">
      <c r="B14" s="344" t="s">
        <v>46</v>
      </c>
      <c r="C14" s="345"/>
      <c r="D14" s="364">
        <f>INT((L4-D13)/365)</f>
        <v>0</v>
      </c>
      <c r="E14" s="365"/>
      <c r="F14" s="186"/>
      <c r="G14" s="187" t="s">
        <v>52</v>
      </c>
      <c r="H14" s="122" t="s">
        <v>0</v>
      </c>
      <c r="I14" s="370"/>
      <c r="J14" s="371"/>
      <c r="K14" s="347"/>
      <c r="L14" s="432" t="s">
        <v>78</v>
      </c>
      <c r="M14" s="433"/>
      <c r="N14" s="434"/>
      <c r="P14" s="251"/>
      <c r="Q14" s="250"/>
      <c r="R14" s="384"/>
      <c r="S14" s="384"/>
      <c r="T14" s="384"/>
      <c r="U14" s="384"/>
      <c r="V14" s="385"/>
    </row>
    <row r="15" spans="1:31" ht="27" customHeight="1">
      <c r="B15" s="359" t="s">
        <v>47</v>
      </c>
      <c r="C15" s="330"/>
      <c r="D15" s="183" t="s">
        <v>288</v>
      </c>
      <c r="E15" s="362"/>
      <c r="F15" s="362"/>
      <c r="G15" s="363"/>
      <c r="H15" s="124" t="s">
        <v>1</v>
      </c>
      <c r="I15" s="289"/>
      <c r="J15" s="290"/>
      <c r="K15" s="348"/>
      <c r="L15" s="351" t="str">
        <f>IF(AND(N8="",N9="",N10="",N11="",N12="",N13=""),"上記「○」未入力","")</f>
        <v>上記「○」未入力</v>
      </c>
      <c r="M15" s="352"/>
      <c r="N15" s="353"/>
      <c r="P15" s="251"/>
      <c r="Q15" s="250"/>
      <c r="R15" s="384"/>
      <c r="S15" s="384"/>
      <c r="T15" s="384"/>
      <c r="U15" s="384"/>
      <c r="V15" s="385"/>
    </row>
    <row r="16" spans="1:31" ht="27" customHeight="1">
      <c r="B16" s="360"/>
      <c r="C16" s="361"/>
      <c r="D16" s="399"/>
      <c r="E16" s="400"/>
      <c r="F16" s="400"/>
      <c r="G16" s="400"/>
      <c r="H16" s="400"/>
      <c r="I16" s="400"/>
      <c r="J16" s="400"/>
      <c r="K16" s="400"/>
      <c r="L16" s="400"/>
      <c r="M16" s="400"/>
      <c r="N16" s="401"/>
      <c r="P16" s="251" t="s">
        <v>90</v>
      </c>
      <c r="Q16" s="250" t="s">
        <v>88</v>
      </c>
      <c r="R16" s="384" t="s">
        <v>86</v>
      </c>
      <c r="S16" s="384"/>
      <c r="T16" s="384"/>
      <c r="U16" s="384"/>
      <c r="V16" s="385"/>
    </row>
    <row r="17" spans="2:22" ht="27" customHeight="1">
      <c r="B17" s="388" t="s">
        <v>79</v>
      </c>
      <c r="C17" s="389"/>
      <c r="D17" s="402" t="s">
        <v>284</v>
      </c>
      <c r="E17" s="403"/>
      <c r="F17" s="184"/>
      <c r="G17" s="430"/>
      <c r="H17" s="430"/>
      <c r="I17" s="430"/>
      <c r="J17" s="430"/>
      <c r="K17" s="430"/>
      <c r="L17" s="430"/>
      <c r="M17" s="430"/>
      <c r="N17" s="431"/>
      <c r="P17" s="251"/>
      <c r="Q17" s="250"/>
      <c r="R17" s="384"/>
      <c r="S17" s="384"/>
      <c r="T17" s="384"/>
      <c r="U17" s="384"/>
      <c r="V17" s="385"/>
    </row>
    <row r="18" spans="2:22" ht="27" customHeight="1">
      <c r="B18" s="393" t="s">
        <v>80</v>
      </c>
      <c r="C18" s="284"/>
      <c r="D18" s="474">
        <f>申請書入力用!D18</f>
        <v>0</v>
      </c>
      <c r="E18" s="475"/>
      <c r="F18" s="475"/>
      <c r="G18" s="475"/>
      <c r="H18" s="476"/>
      <c r="I18" s="280" t="s">
        <v>81</v>
      </c>
      <c r="J18" s="281"/>
      <c r="K18" s="477">
        <f>申請書入力用!K18</f>
        <v>0</v>
      </c>
      <c r="L18" s="477"/>
      <c r="M18" s="477"/>
      <c r="N18" s="478"/>
      <c r="P18" s="251"/>
      <c r="Q18" s="250" t="s">
        <v>92</v>
      </c>
      <c r="R18" s="384" t="s">
        <v>86</v>
      </c>
      <c r="S18" s="384"/>
      <c r="T18" s="384"/>
      <c r="U18" s="384"/>
      <c r="V18" s="385"/>
    </row>
    <row r="19" spans="2:22" ht="27" customHeight="1">
      <c r="B19" s="390" t="s">
        <v>7</v>
      </c>
      <c r="C19" s="379" t="s">
        <v>11</v>
      </c>
      <c r="D19" s="334" t="s">
        <v>83</v>
      </c>
      <c r="E19" s="335"/>
      <c r="F19" s="282" t="s">
        <v>13</v>
      </c>
      <c r="G19" s="283"/>
      <c r="H19" s="283"/>
      <c r="I19" s="283"/>
      <c r="J19" s="284"/>
      <c r="K19" s="20" t="s">
        <v>61</v>
      </c>
      <c r="L19" s="428" t="s">
        <v>84</v>
      </c>
      <c r="M19" s="428"/>
      <c r="N19" s="429"/>
      <c r="P19" s="251"/>
      <c r="Q19" s="250"/>
      <c r="R19" s="384"/>
      <c r="S19" s="384"/>
      <c r="T19" s="384"/>
      <c r="U19" s="384"/>
      <c r="V19" s="385"/>
    </row>
    <row r="20" spans="2:22" ht="27" customHeight="1">
      <c r="B20" s="391"/>
      <c r="C20" s="347"/>
      <c r="D20" s="479">
        <f>申請書入力用!D20</f>
        <v>0</v>
      </c>
      <c r="E20" s="480"/>
      <c r="F20" s="195" t="s">
        <v>288</v>
      </c>
      <c r="G20" s="196">
        <f>申請書入力用!G20</f>
        <v>0</v>
      </c>
      <c r="H20" s="483">
        <f>申請書入力用!H20</f>
        <v>0</v>
      </c>
      <c r="I20" s="483"/>
      <c r="J20" s="484"/>
      <c r="K20" s="197">
        <f>申請書入力用!K20</f>
        <v>0</v>
      </c>
      <c r="L20" s="198" t="s">
        <v>48</v>
      </c>
      <c r="M20" s="485">
        <f>申請書入力用!M20</f>
        <v>0</v>
      </c>
      <c r="N20" s="486"/>
      <c r="P20" s="251"/>
      <c r="Q20" s="250"/>
      <c r="R20" s="384"/>
      <c r="S20" s="384"/>
      <c r="T20" s="384"/>
      <c r="U20" s="384"/>
      <c r="V20" s="385"/>
    </row>
    <row r="21" spans="2:22" ht="27" customHeight="1">
      <c r="B21" s="391"/>
      <c r="C21" s="348"/>
      <c r="D21" s="481"/>
      <c r="E21" s="482"/>
      <c r="F21" s="437" t="s">
        <v>285</v>
      </c>
      <c r="G21" s="438"/>
      <c r="H21" s="487">
        <f>申請書入力用!H21</f>
        <v>0</v>
      </c>
      <c r="I21" s="487"/>
      <c r="J21" s="488"/>
      <c r="K21" s="199">
        <f>申請書入力用!K21</f>
        <v>0</v>
      </c>
      <c r="L21" s="198" t="s">
        <v>49</v>
      </c>
      <c r="M21" s="485">
        <f>申請書入力用!M21</f>
        <v>0</v>
      </c>
      <c r="N21" s="486"/>
      <c r="P21" s="251"/>
      <c r="Q21" s="250"/>
      <c r="R21" s="384"/>
      <c r="S21" s="384"/>
      <c r="T21" s="384"/>
      <c r="U21" s="384"/>
      <c r="V21" s="385"/>
    </row>
    <row r="22" spans="2:22" ht="27" customHeight="1">
      <c r="B22" s="391"/>
      <c r="C22" s="379" t="s">
        <v>12</v>
      </c>
      <c r="D22" s="278" t="s">
        <v>36</v>
      </c>
      <c r="E22" s="279"/>
      <c r="F22" s="439" t="s">
        <v>51</v>
      </c>
      <c r="G22" s="440"/>
      <c r="H22" s="124" t="s">
        <v>50</v>
      </c>
      <c r="I22" s="282" t="s">
        <v>22</v>
      </c>
      <c r="J22" s="284"/>
      <c r="K22" s="343" t="s">
        <v>16</v>
      </c>
      <c r="L22" s="343"/>
      <c r="M22" s="343"/>
      <c r="N22" s="380"/>
      <c r="P22" s="251"/>
      <c r="Q22" s="250"/>
      <c r="R22" s="384"/>
      <c r="S22" s="384"/>
      <c r="T22" s="384"/>
      <c r="U22" s="384"/>
      <c r="V22" s="385"/>
    </row>
    <row r="23" spans="2:22" ht="27" customHeight="1">
      <c r="B23" s="391"/>
      <c r="C23" s="347"/>
      <c r="D23" s="489" t="str">
        <f>申請書入力用!D23</f>
        <v/>
      </c>
      <c r="E23" s="490"/>
      <c r="F23" s="489" t="str">
        <f>申請書入力用!F23</f>
        <v/>
      </c>
      <c r="G23" s="490"/>
      <c r="H23" s="200" t="str">
        <f>申請書入力用!H23</f>
        <v>－</v>
      </c>
      <c r="I23" s="489" t="str">
        <f>申請書入力用!I23</f>
        <v>－</v>
      </c>
      <c r="J23" s="490"/>
      <c r="K23" s="395" t="str">
        <f>IF(C1="基礎級","－","")</f>
        <v/>
      </c>
      <c r="L23" s="396"/>
      <c r="M23" s="397" t="s">
        <v>286</v>
      </c>
      <c r="N23" s="398"/>
      <c r="P23" s="251"/>
      <c r="Q23" s="250"/>
      <c r="R23" s="384"/>
      <c r="S23" s="384"/>
      <c r="T23" s="384"/>
      <c r="U23" s="384"/>
      <c r="V23" s="385"/>
    </row>
    <row r="24" spans="2:22" ht="27" customHeight="1">
      <c r="B24" s="392"/>
      <c r="C24" s="348"/>
      <c r="D24" s="441" t="s">
        <v>54</v>
      </c>
      <c r="E24" s="442"/>
      <c r="F24" s="442"/>
      <c r="G24" s="442"/>
      <c r="H24" s="442"/>
      <c r="I24" s="442"/>
      <c r="J24" s="442"/>
      <c r="K24" s="442"/>
      <c r="L24" s="442"/>
      <c r="M24" s="442"/>
      <c r="N24" s="443"/>
      <c r="P24" s="381" t="s">
        <v>93</v>
      </c>
      <c r="Q24" s="250"/>
      <c r="R24" s="384" t="s">
        <v>86</v>
      </c>
      <c r="S24" s="384"/>
      <c r="T24" s="384"/>
      <c r="U24" s="384"/>
      <c r="V24" s="385"/>
    </row>
    <row r="25" spans="2:22" ht="27" customHeight="1">
      <c r="B25" s="390" t="s">
        <v>8</v>
      </c>
      <c r="C25" s="8"/>
      <c r="D25" s="439" t="s">
        <v>36</v>
      </c>
      <c r="E25" s="440"/>
      <c r="F25" s="282" t="s">
        <v>51</v>
      </c>
      <c r="G25" s="284"/>
      <c r="H25" s="124" t="s">
        <v>50</v>
      </c>
      <c r="I25" s="282" t="s">
        <v>22</v>
      </c>
      <c r="J25" s="284"/>
      <c r="K25" s="343" t="s">
        <v>16</v>
      </c>
      <c r="L25" s="343"/>
      <c r="M25" s="343"/>
      <c r="N25" s="380"/>
      <c r="P25" s="381"/>
      <c r="Q25" s="250"/>
      <c r="R25" s="384"/>
      <c r="S25" s="384"/>
      <c r="T25" s="384"/>
      <c r="U25" s="384"/>
      <c r="V25" s="385"/>
    </row>
    <row r="26" spans="2:22" ht="27" customHeight="1">
      <c r="B26" s="391"/>
      <c r="C26" s="123" t="s">
        <v>9</v>
      </c>
      <c r="D26" s="444" t="str">
        <f>IF(N12="〇","","－")</f>
        <v>－</v>
      </c>
      <c r="E26" s="445"/>
      <c r="F26" s="446" t="str">
        <f>IF(N12="〇","","－")</f>
        <v>－</v>
      </c>
      <c r="G26" s="447"/>
      <c r="H26" s="127" t="str">
        <f>IF(N12="〇",D8,"－")</f>
        <v>－</v>
      </c>
      <c r="I26" s="276" t="str">
        <f>IF(N12="〇",D9,"－")</f>
        <v>－</v>
      </c>
      <c r="J26" s="277"/>
      <c r="K26" s="266" t="s">
        <v>18</v>
      </c>
      <c r="L26" s="267"/>
      <c r="M26" s="268"/>
      <c r="N26" s="128" t="s">
        <v>17</v>
      </c>
      <c r="P26" s="381"/>
      <c r="Q26" s="250"/>
      <c r="R26" s="384"/>
      <c r="S26" s="384"/>
      <c r="T26" s="384"/>
      <c r="U26" s="384"/>
      <c r="V26" s="385"/>
    </row>
    <row r="27" spans="2:22" ht="27" customHeight="1" thickBot="1">
      <c r="B27" s="392"/>
      <c r="C27" s="123" t="s">
        <v>10</v>
      </c>
      <c r="D27" s="444" t="str">
        <f>IF(N11="〇","","－")</f>
        <v>－</v>
      </c>
      <c r="E27" s="445"/>
      <c r="F27" s="446" t="str">
        <f>IF(N11="〇","","－")</f>
        <v>－</v>
      </c>
      <c r="G27" s="447"/>
      <c r="H27" s="127" t="str">
        <f>IF(N11="〇",D8,"－")</f>
        <v>－</v>
      </c>
      <c r="I27" s="276" t="str">
        <f>IF(N11="〇",D9,"－")</f>
        <v>－</v>
      </c>
      <c r="J27" s="277"/>
      <c r="K27" s="266" t="s">
        <v>18</v>
      </c>
      <c r="L27" s="267"/>
      <c r="M27" s="268"/>
      <c r="N27" s="128" t="s">
        <v>17</v>
      </c>
      <c r="P27" s="381"/>
      <c r="Q27" s="250"/>
      <c r="R27" s="384"/>
      <c r="S27" s="384"/>
      <c r="T27" s="384"/>
      <c r="U27" s="384"/>
      <c r="V27" s="385"/>
    </row>
    <row r="28" spans="2:22" ht="27" customHeight="1" thickTop="1">
      <c r="B28" s="293" t="s">
        <v>4</v>
      </c>
      <c r="C28" s="296" t="s">
        <v>42</v>
      </c>
      <c r="D28" s="296" t="s">
        <v>15</v>
      </c>
      <c r="E28" s="329"/>
      <c r="F28" s="329"/>
      <c r="G28" s="330"/>
      <c r="H28" s="456">
        <f>申請書入力用!H28</f>
        <v>0</v>
      </c>
      <c r="I28" s="457"/>
      <c r="J28" s="458"/>
      <c r="K28" s="269" t="s">
        <v>64</v>
      </c>
      <c r="L28" s="298"/>
      <c r="M28" s="299"/>
      <c r="N28" s="300"/>
      <c r="P28" s="381"/>
      <c r="Q28" s="250"/>
      <c r="R28" s="384"/>
      <c r="S28" s="384"/>
      <c r="T28" s="384"/>
      <c r="U28" s="384"/>
      <c r="V28" s="385"/>
    </row>
    <row r="29" spans="2:22" ht="27" customHeight="1">
      <c r="B29" s="294"/>
      <c r="C29" s="297"/>
      <c r="D29" s="404" t="s">
        <v>14</v>
      </c>
      <c r="E29" s="405"/>
      <c r="F29" s="405"/>
      <c r="G29" s="406"/>
      <c r="H29" s="462">
        <f>申請書入力用!H29</f>
        <v>0</v>
      </c>
      <c r="I29" s="463"/>
      <c r="J29" s="464"/>
      <c r="K29" s="270"/>
      <c r="L29" s="301"/>
      <c r="M29" s="302"/>
      <c r="N29" s="303"/>
      <c r="P29" s="381"/>
      <c r="Q29" s="250"/>
      <c r="R29" s="384"/>
      <c r="S29" s="384"/>
      <c r="T29" s="384"/>
      <c r="U29" s="384"/>
      <c r="V29" s="385"/>
    </row>
    <row r="30" spans="2:22" ht="27" customHeight="1">
      <c r="B30" s="294"/>
      <c r="C30" s="124" t="s">
        <v>19</v>
      </c>
      <c r="D30" s="465" t="str">
        <f>申請書入力用!D30</f>
        <v/>
      </c>
      <c r="E30" s="466"/>
      <c r="F30" s="466"/>
      <c r="G30" s="466"/>
      <c r="H30" s="466"/>
      <c r="I30" s="466"/>
      <c r="J30" s="467"/>
      <c r="K30" s="304" t="s">
        <v>65</v>
      </c>
      <c r="L30" s="14" t="s">
        <v>55</v>
      </c>
      <c r="M30" s="16">
        <v>15100</v>
      </c>
      <c r="N30" s="420"/>
      <c r="P30" s="381"/>
      <c r="Q30" s="250"/>
      <c r="R30" s="384"/>
      <c r="S30" s="384"/>
      <c r="T30" s="384"/>
      <c r="U30" s="384"/>
      <c r="V30" s="385"/>
    </row>
    <row r="31" spans="2:22" ht="27" customHeight="1">
      <c r="B31" s="294"/>
      <c r="C31" s="124" t="s">
        <v>5</v>
      </c>
      <c r="D31" s="201" t="s">
        <v>288</v>
      </c>
      <c r="E31" s="202" t="str">
        <f>申請書入力用!E31</f>
        <v/>
      </c>
      <c r="F31" s="460" t="str">
        <f>申請書入力用!F31</f>
        <v/>
      </c>
      <c r="G31" s="460"/>
      <c r="H31" s="460"/>
      <c r="I31" s="460"/>
      <c r="J31" s="461"/>
      <c r="K31" s="305"/>
      <c r="L31" s="15" t="s">
        <v>56</v>
      </c>
      <c r="M31" s="17">
        <v>15100</v>
      </c>
      <c r="N31" s="421"/>
      <c r="P31" s="381"/>
      <c r="Q31" s="250"/>
      <c r="R31" s="384"/>
      <c r="S31" s="384"/>
      <c r="T31" s="384"/>
      <c r="U31" s="384"/>
      <c r="V31" s="385"/>
    </row>
    <row r="32" spans="2:22" ht="27" customHeight="1">
      <c r="B32" s="294"/>
      <c r="C32" s="123" t="s">
        <v>6</v>
      </c>
      <c r="D32" s="468">
        <f>申請書入力用!D32</f>
        <v>0</v>
      </c>
      <c r="E32" s="469"/>
      <c r="F32" s="469"/>
      <c r="G32" s="469"/>
      <c r="H32" s="469"/>
      <c r="I32" s="469"/>
      <c r="J32" s="470"/>
      <c r="K32" s="305"/>
      <c r="L32" s="15" t="s">
        <v>57</v>
      </c>
      <c r="M32" s="17">
        <v>18200</v>
      </c>
      <c r="N32" s="421"/>
      <c r="P32" s="381"/>
      <c r="Q32" s="250"/>
      <c r="R32" s="384"/>
      <c r="S32" s="384"/>
      <c r="T32" s="384"/>
      <c r="U32" s="384"/>
      <c r="V32" s="385"/>
    </row>
    <row r="33" spans="2:22" ht="27" customHeight="1" thickBot="1">
      <c r="B33" s="294"/>
      <c r="C33" s="121" t="s">
        <v>59</v>
      </c>
      <c r="D33" s="203" t="s">
        <v>288</v>
      </c>
      <c r="E33" s="206">
        <f>申請書入力用!E33</f>
        <v>0</v>
      </c>
      <c r="F33" s="459">
        <f>申請書入力用!F33</f>
        <v>0</v>
      </c>
      <c r="G33" s="459"/>
      <c r="H33" s="459"/>
      <c r="I33" s="459"/>
      <c r="J33" s="471"/>
      <c r="K33" s="305"/>
      <c r="L33" s="18" t="s">
        <v>60</v>
      </c>
      <c r="M33" s="19">
        <v>3100</v>
      </c>
      <c r="N33" s="421"/>
      <c r="P33" s="382"/>
      <c r="Q33" s="383"/>
      <c r="R33" s="386"/>
      <c r="S33" s="386"/>
      <c r="T33" s="386"/>
      <c r="U33" s="386"/>
      <c r="V33" s="387"/>
    </row>
    <row r="34" spans="2:22" ht="27" customHeight="1">
      <c r="B34" s="294"/>
      <c r="C34" s="121" t="s">
        <v>58</v>
      </c>
      <c r="D34" s="188" t="s">
        <v>285</v>
      </c>
      <c r="E34" s="459">
        <f>申請書入力用!E34</f>
        <v>0</v>
      </c>
      <c r="F34" s="459"/>
      <c r="G34" s="221" t="s">
        <v>358</v>
      </c>
      <c r="H34" s="472">
        <f>申請書入力用!I34</f>
        <v>0</v>
      </c>
      <c r="I34" s="459"/>
      <c r="J34" s="471"/>
      <c r="K34" s="305"/>
      <c r="L34" s="272" t="s">
        <v>62</v>
      </c>
      <c r="M34" s="273"/>
      <c r="N34" s="422"/>
    </row>
    <row r="35" spans="2:22" ht="27" customHeight="1" thickBot="1">
      <c r="B35" s="295"/>
      <c r="C35" s="207" t="s">
        <v>296</v>
      </c>
      <c r="D35" s="448">
        <f>申請書入力用!D35</f>
        <v>0</v>
      </c>
      <c r="E35" s="449"/>
      <c r="F35" s="449"/>
      <c r="G35" s="449"/>
      <c r="H35" s="450">
        <f>申請書入力用!H35</f>
        <v>0</v>
      </c>
      <c r="I35" s="449"/>
      <c r="J35" s="451"/>
      <c r="K35" s="306"/>
      <c r="L35" s="274" t="s">
        <v>63</v>
      </c>
      <c r="M35" s="275"/>
      <c r="N35" s="423"/>
    </row>
    <row r="36" spans="2:22" ht="20.25" customHeight="1" thickBot="1">
      <c r="K36" s="271" t="s">
        <v>103</v>
      </c>
      <c r="L36" s="271"/>
      <c r="M36" s="271"/>
      <c r="N36" s="271"/>
    </row>
    <row r="37" spans="2:22" ht="39.75" customHeight="1">
      <c r="B37" s="307" t="s">
        <v>102</v>
      </c>
      <c r="C37" s="308"/>
      <c r="D37" s="308"/>
      <c r="E37" s="308"/>
      <c r="F37" s="308"/>
      <c r="G37" s="308"/>
      <c r="H37" s="308"/>
      <c r="I37" s="309"/>
      <c r="J37" s="118"/>
      <c r="K37" s="252" t="s">
        <v>105</v>
      </c>
      <c r="L37" s="252"/>
      <c r="M37" s="252"/>
      <c r="N37" s="252"/>
    </row>
    <row r="38" spans="2:22" ht="27" customHeight="1">
      <c r="B38" s="310"/>
      <c r="C38" s="311"/>
      <c r="D38" s="311"/>
      <c r="E38" s="311"/>
      <c r="F38" s="311"/>
      <c r="G38" s="311"/>
      <c r="H38" s="311"/>
      <c r="I38" s="312"/>
      <c r="J38" s="118"/>
      <c r="K38" s="252" t="s">
        <v>66</v>
      </c>
      <c r="L38" s="252"/>
      <c r="M38" s="252"/>
      <c r="N38" s="252"/>
    </row>
    <row r="39" spans="2:22" ht="27" customHeight="1">
      <c r="B39" s="310"/>
      <c r="C39" s="311"/>
      <c r="D39" s="311"/>
      <c r="E39" s="311"/>
      <c r="F39" s="311"/>
      <c r="G39" s="311"/>
      <c r="H39" s="311"/>
      <c r="I39" s="312"/>
      <c r="J39" s="118"/>
      <c r="K39" s="252" t="s">
        <v>67</v>
      </c>
      <c r="L39" s="252"/>
      <c r="M39" s="252"/>
      <c r="N39" s="252"/>
    </row>
    <row r="40" spans="2:22" ht="27" customHeight="1">
      <c r="B40" s="310"/>
      <c r="C40" s="311"/>
      <c r="D40" s="311"/>
      <c r="E40" s="311"/>
      <c r="F40" s="311"/>
      <c r="G40" s="311"/>
      <c r="H40" s="311"/>
      <c r="I40" s="312"/>
      <c r="J40" s="118"/>
      <c r="K40" s="252" t="s">
        <v>106</v>
      </c>
      <c r="L40" s="252"/>
      <c r="M40" s="252"/>
      <c r="N40" s="252"/>
    </row>
    <row r="41" spans="2:22" ht="27" customHeight="1">
      <c r="B41" s="310"/>
      <c r="C41" s="311"/>
      <c r="D41" s="311"/>
      <c r="E41" s="311"/>
      <c r="F41" s="311"/>
      <c r="G41" s="311"/>
      <c r="H41" s="311"/>
      <c r="I41" s="312"/>
      <c r="J41" s="118"/>
      <c r="K41" s="252"/>
      <c r="L41" s="252"/>
      <c r="M41" s="252"/>
      <c r="N41" s="252"/>
    </row>
    <row r="42" spans="2:22" ht="27" customHeight="1">
      <c r="B42" s="310"/>
      <c r="C42" s="311"/>
      <c r="D42" s="311"/>
      <c r="E42" s="311"/>
      <c r="F42" s="311"/>
      <c r="G42" s="311"/>
      <c r="H42" s="311"/>
      <c r="I42" s="312"/>
      <c r="J42" s="118"/>
      <c r="K42" s="252" t="s">
        <v>68</v>
      </c>
      <c r="L42" s="252"/>
      <c r="M42" s="252"/>
      <c r="N42" s="252"/>
      <c r="R42" s="30"/>
      <c r="S42" s="30"/>
      <c r="T42" s="30"/>
    </row>
    <row r="43" spans="2:22" ht="27" customHeight="1">
      <c r="B43" s="310"/>
      <c r="C43" s="311"/>
      <c r="D43" s="311"/>
      <c r="E43" s="311"/>
      <c r="F43" s="311"/>
      <c r="G43" s="311"/>
      <c r="H43" s="311"/>
      <c r="I43" s="312"/>
      <c r="J43" s="118"/>
      <c r="K43" s="252" t="s">
        <v>69</v>
      </c>
      <c r="L43" s="252"/>
      <c r="M43" s="252"/>
      <c r="N43" s="252"/>
      <c r="R43" s="30"/>
      <c r="S43" s="30"/>
      <c r="T43" s="30"/>
    </row>
    <row r="44" spans="2:22" ht="27" customHeight="1">
      <c r="B44" s="310"/>
      <c r="C44" s="311"/>
      <c r="D44" s="311"/>
      <c r="E44" s="311"/>
      <c r="F44" s="311"/>
      <c r="G44" s="311"/>
      <c r="H44" s="311"/>
      <c r="I44" s="312"/>
      <c r="J44" s="118"/>
      <c r="K44" s="252" t="s">
        <v>70</v>
      </c>
      <c r="L44" s="252"/>
      <c r="M44" s="252"/>
      <c r="N44" s="252"/>
      <c r="R44" s="30"/>
      <c r="S44" s="30"/>
      <c r="T44" s="30"/>
    </row>
    <row r="45" spans="2:22" ht="27" customHeight="1">
      <c r="B45" s="310"/>
      <c r="C45" s="311"/>
      <c r="D45" s="311"/>
      <c r="E45" s="311"/>
      <c r="F45" s="311"/>
      <c r="G45" s="311"/>
      <c r="H45" s="311"/>
      <c r="I45" s="312"/>
      <c r="J45" s="118"/>
      <c r="K45" s="252" t="s">
        <v>71</v>
      </c>
      <c r="L45" s="252"/>
      <c r="M45" s="252"/>
      <c r="N45" s="252"/>
      <c r="R45" s="30"/>
      <c r="S45" s="30"/>
      <c r="T45" s="30"/>
    </row>
    <row r="46" spans="2:22" ht="27" customHeight="1">
      <c r="B46" s="310"/>
      <c r="C46" s="311"/>
      <c r="D46" s="311"/>
      <c r="E46" s="311"/>
      <c r="F46" s="311"/>
      <c r="G46" s="311"/>
      <c r="H46" s="311"/>
      <c r="I46" s="312"/>
      <c r="J46" s="118"/>
      <c r="K46" s="316" t="s">
        <v>107</v>
      </c>
      <c r="L46" s="316"/>
      <c r="M46" s="316"/>
      <c r="N46" s="316"/>
      <c r="R46" s="30"/>
      <c r="S46" s="30"/>
      <c r="T46" s="30"/>
    </row>
    <row r="47" spans="2:22" ht="27" customHeight="1">
      <c r="B47" s="310"/>
      <c r="C47" s="311"/>
      <c r="D47" s="311"/>
      <c r="E47" s="311"/>
      <c r="F47" s="311"/>
      <c r="G47" s="311"/>
      <c r="H47" s="311"/>
      <c r="I47" s="312"/>
      <c r="J47" s="118"/>
      <c r="K47" s="316" t="s">
        <v>72</v>
      </c>
      <c r="L47" s="316"/>
      <c r="M47" s="316"/>
      <c r="N47" s="316"/>
    </row>
    <row r="48" spans="2:22" ht="27" customHeight="1">
      <c r="B48" s="310"/>
      <c r="C48" s="311"/>
      <c r="D48" s="311"/>
      <c r="E48" s="311"/>
      <c r="F48" s="311"/>
      <c r="G48" s="311"/>
      <c r="H48" s="311"/>
      <c r="I48" s="312"/>
      <c r="J48" s="118"/>
      <c r="K48" s="317" t="s">
        <v>104</v>
      </c>
      <c r="L48" s="317"/>
      <c r="M48" s="317"/>
      <c r="N48" s="317"/>
    </row>
    <row r="49" spans="1:31" ht="27" customHeight="1" thickBot="1">
      <c r="B49" s="313"/>
      <c r="C49" s="314"/>
      <c r="D49" s="314"/>
      <c r="E49" s="314"/>
      <c r="F49" s="314"/>
      <c r="G49" s="314"/>
      <c r="H49" s="314"/>
      <c r="I49" s="315"/>
      <c r="J49" s="118"/>
      <c r="K49" s="318" t="s">
        <v>95</v>
      </c>
      <c r="L49" s="318"/>
      <c r="M49" s="318"/>
      <c r="N49" s="318"/>
    </row>
    <row r="50" spans="1:31" ht="21" customHeight="1">
      <c r="A50" s="291"/>
      <c r="B50" s="292"/>
      <c r="C50" s="292"/>
      <c r="D50" s="292"/>
      <c r="E50" s="292"/>
      <c r="F50" s="292"/>
      <c r="G50" s="292"/>
      <c r="H50" s="292"/>
      <c r="I50" s="292"/>
      <c r="J50" s="292"/>
      <c r="K50" s="292"/>
      <c r="L50" s="292"/>
      <c r="M50" s="292"/>
      <c r="N50" s="292"/>
      <c r="O50" s="291"/>
      <c r="P50" s="292"/>
      <c r="Q50" s="292"/>
      <c r="R50" s="292"/>
      <c r="S50" s="292"/>
      <c r="T50" s="292"/>
      <c r="U50" s="292"/>
      <c r="V50" s="292"/>
      <c r="W50" s="292"/>
      <c r="X50" s="292"/>
      <c r="Y50" s="292"/>
      <c r="Z50" s="292"/>
      <c r="AA50" s="292"/>
      <c r="AB50" s="292"/>
      <c r="AC50" s="292"/>
      <c r="AD50" s="292"/>
      <c r="AE50" s="292"/>
    </row>
    <row r="51" spans="1:31" ht="27" customHeight="1">
      <c r="K51" s="22"/>
    </row>
    <row r="52" spans="1:31" ht="27" customHeight="1">
      <c r="C52" s="33" t="s">
        <v>98</v>
      </c>
      <c r="D52" s="33"/>
      <c r="K52" s="22"/>
    </row>
    <row r="53" spans="1:31" ht="27" customHeight="1">
      <c r="C53" s="34" t="s">
        <v>99</v>
      </c>
      <c r="D53" s="34"/>
      <c r="K53" s="22"/>
    </row>
    <row r="54" spans="1:31" ht="27" customHeight="1">
      <c r="C54" s="35" t="s">
        <v>100</v>
      </c>
      <c r="D54" s="35"/>
      <c r="K54" s="22"/>
    </row>
    <row r="55" spans="1:31" ht="27" customHeight="1">
      <c r="K55" s="21"/>
    </row>
    <row r="56" spans="1:31" ht="27" customHeight="1">
      <c r="K56" s="21"/>
    </row>
    <row r="57" spans="1:31" ht="27" customHeight="1">
      <c r="K57" s="21" t="s">
        <v>73</v>
      </c>
    </row>
    <row r="58" spans="1:31" ht="27" customHeight="1">
      <c r="K58" s="23"/>
    </row>
    <row r="59" spans="1:31" ht="27" customHeight="1">
      <c r="K59" s="23"/>
    </row>
    <row r="60" spans="1:31" ht="27" customHeight="1"/>
    <row r="61" spans="1:31" ht="27" customHeight="1"/>
    <row r="62" spans="1:31" ht="27" customHeight="1"/>
    <row r="63" spans="1:31" ht="27" customHeight="1"/>
    <row r="64" spans="1:31" ht="27" customHeight="1"/>
    <row r="65" ht="27" customHeight="1"/>
    <row r="66" ht="27" customHeight="1"/>
    <row r="67" ht="27" customHeight="1"/>
    <row r="68" ht="27" customHeight="1"/>
    <row r="69" ht="27" customHeight="1"/>
  </sheetData>
  <sheetProtection algorithmName="SHA-512" hashValue="wSXUqtuJoeIGAZdGLJuvjjNjDjXnPA5mrP2knR7Zi2vHublKDbtBh5x4b4tlZOxg0pKG5eh+9+eQo4AgEuM6yQ==" saltValue="Abas1/JvZDoEro6a5bzFLw==" spinCount="100000" sheet="1" scenarios="1"/>
  <mergeCells count="129">
    <mergeCell ref="C1:G2"/>
    <mergeCell ref="H1:I2"/>
    <mergeCell ref="L1:L2"/>
    <mergeCell ref="M1:N2"/>
    <mergeCell ref="P2:Q3"/>
    <mergeCell ref="R2:V3"/>
    <mergeCell ref="L4:N4"/>
    <mergeCell ref="P4:Q5"/>
    <mergeCell ref="R4:V5"/>
    <mergeCell ref="B5:I6"/>
    <mergeCell ref="L6:N7"/>
    <mergeCell ref="P6:P15"/>
    <mergeCell ref="Q6:Q7"/>
    <mergeCell ref="R6:V7"/>
    <mergeCell ref="B8:C8"/>
    <mergeCell ref="R10:V15"/>
    <mergeCell ref="B11:C12"/>
    <mergeCell ref="D11:J12"/>
    <mergeCell ref="L11:M11"/>
    <mergeCell ref="L12:M12"/>
    <mergeCell ref="B13:C13"/>
    <mergeCell ref="D13:J13"/>
    <mergeCell ref="L13:M13"/>
    <mergeCell ref="B14:C14"/>
    <mergeCell ref="K8:K15"/>
    <mergeCell ref="L8:M8"/>
    <mergeCell ref="Q8:Q9"/>
    <mergeCell ref="R8:V9"/>
    <mergeCell ref="B9:C9"/>
    <mergeCell ref="L9:M9"/>
    <mergeCell ref="B10:C10"/>
    <mergeCell ref="D10:J10"/>
    <mergeCell ref="L10:M10"/>
    <mergeCell ref="D14:E14"/>
    <mergeCell ref="I14:J14"/>
    <mergeCell ref="L14:N14"/>
    <mergeCell ref="B15:C16"/>
    <mergeCell ref="E15:G15"/>
    <mergeCell ref="I15:J15"/>
    <mergeCell ref="L15:N15"/>
    <mergeCell ref="D16:N16"/>
    <mergeCell ref="Q10:Q15"/>
    <mergeCell ref="Q16:Q17"/>
    <mergeCell ref="R16:V17"/>
    <mergeCell ref="B17:C17"/>
    <mergeCell ref="D17:E17"/>
    <mergeCell ref="G17:N17"/>
    <mergeCell ref="P16:P23"/>
    <mergeCell ref="B18:C18"/>
    <mergeCell ref="D18:H18"/>
    <mergeCell ref="I18:J18"/>
    <mergeCell ref="K18:N18"/>
    <mergeCell ref="B19:B24"/>
    <mergeCell ref="C19:C21"/>
    <mergeCell ref="D19:E19"/>
    <mergeCell ref="F19:J19"/>
    <mergeCell ref="L19:N19"/>
    <mergeCell ref="D20:E21"/>
    <mergeCell ref="H20:J20"/>
    <mergeCell ref="M20:N20"/>
    <mergeCell ref="F21:G21"/>
    <mergeCell ref="H21:J21"/>
    <mergeCell ref="M21:N21"/>
    <mergeCell ref="C22:C24"/>
    <mergeCell ref="D22:E22"/>
    <mergeCell ref="F22:G22"/>
    <mergeCell ref="I22:J22"/>
    <mergeCell ref="K22:N22"/>
    <mergeCell ref="D23:E23"/>
    <mergeCell ref="F23:G23"/>
    <mergeCell ref="I23:J23"/>
    <mergeCell ref="K23:L23"/>
    <mergeCell ref="M23:N23"/>
    <mergeCell ref="D24:N24"/>
    <mergeCell ref="P24:Q33"/>
    <mergeCell ref="R24:V33"/>
    <mergeCell ref="F27:G27"/>
    <mergeCell ref="I27:J27"/>
    <mergeCell ref="K27:M27"/>
    <mergeCell ref="N30:N35"/>
    <mergeCell ref="Q18:Q23"/>
    <mergeCell ref="R18:V23"/>
    <mergeCell ref="D32:J32"/>
    <mergeCell ref="F33:J33"/>
    <mergeCell ref="H34:J34"/>
    <mergeCell ref="L34:M34"/>
    <mergeCell ref="B25:B27"/>
    <mergeCell ref="D25:E25"/>
    <mergeCell ref="F25:G25"/>
    <mergeCell ref="I25:J25"/>
    <mergeCell ref="K25:N25"/>
    <mergeCell ref="D26:E26"/>
    <mergeCell ref="F26:G26"/>
    <mergeCell ref="I26:J26"/>
    <mergeCell ref="K26:M26"/>
    <mergeCell ref="D27:E27"/>
    <mergeCell ref="B28:B35"/>
    <mergeCell ref="C28:C29"/>
    <mergeCell ref="D28:G28"/>
    <mergeCell ref="K28:K29"/>
    <mergeCell ref="L28:N29"/>
    <mergeCell ref="D29:G29"/>
    <mergeCell ref="H29:J29"/>
    <mergeCell ref="D30:J30"/>
    <mergeCell ref="K30:K35"/>
    <mergeCell ref="K49:N49"/>
    <mergeCell ref="A50:N50"/>
    <mergeCell ref="O50:AE50"/>
    <mergeCell ref="D8:I8"/>
    <mergeCell ref="D9:I9"/>
    <mergeCell ref="H28:J28"/>
    <mergeCell ref="E34:F34"/>
    <mergeCell ref="K43:N43"/>
    <mergeCell ref="K44:N44"/>
    <mergeCell ref="K45:N45"/>
    <mergeCell ref="K46:N46"/>
    <mergeCell ref="K47:N47"/>
    <mergeCell ref="K48:N48"/>
    <mergeCell ref="D35:G35"/>
    <mergeCell ref="H35:J35"/>
    <mergeCell ref="L35:M35"/>
    <mergeCell ref="K36:N36"/>
    <mergeCell ref="B37:I49"/>
    <mergeCell ref="K37:N37"/>
    <mergeCell ref="K38:N38"/>
    <mergeCell ref="K39:N39"/>
    <mergeCell ref="K40:N41"/>
    <mergeCell ref="K42:N42"/>
    <mergeCell ref="F31:J31"/>
  </mergeCells>
  <phoneticPr fontId="1"/>
  <conditionalFormatting sqref="C1:G2">
    <cfRule type="containsBlanks" dxfId="151" priority="8">
      <formula>LEN(TRIM(C1))=0</formula>
    </cfRule>
    <cfRule type="containsBlanks" dxfId="150" priority="21">
      <formula>LEN(TRIM(C1))=0</formula>
    </cfRule>
    <cfRule type="containsText" dxfId="149" priority="26" operator="containsText" text="随時２級">
      <formula>NOT(ISERROR(SEARCH("随時２級",C1)))</formula>
    </cfRule>
    <cfRule type="containsText" dxfId="148" priority="27" operator="containsText" text="基礎級">
      <formula>NOT(ISERROR(SEARCH("基礎級",C1)))</formula>
    </cfRule>
    <cfRule type="containsText" dxfId="147" priority="28" operator="containsText" text="随時３級">
      <formula>NOT(ISERROR(SEARCH("随時３級",C1)))</formula>
    </cfRule>
    <cfRule type="containsText" dxfId="146" priority="29" operator="containsText" text="随時３級">
      <formula>NOT(ISERROR(SEARCH("随時３級",C1)))</formula>
    </cfRule>
  </conditionalFormatting>
  <conditionalFormatting sqref="L4:N4">
    <cfRule type="containsBlanks" dxfId="145" priority="24">
      <formula>LEN(TRIM(L4))=0</formula>
    </cfRule>
    <cfRule type="containsBlanks" dxfId="144" priority="25">
      <formula>LEN(TRIM(L4))=0</formula>
    </cfRule>
  </conditionalFormatting>
  <conditionalFormatting sqref="D10:D11 D13 D20 D32 E33:F33">
    <cfRule type="containsBlanks" dxfId="143" priority="23">
      <formula>LEN(TRIM(D10))=0</formula>
    </cfRule>
  </conditionalFormatting>
  <conditionalFormatting sqref="L15:N15">
    <cfRule type="containsText" dxfId="142" priority="22" operator="containsText" text="未入力">
      <formula>NOT(ISERROR(SEARCH("未入力",L15)))</formula>
    </cfRule>
  </conditionalFormatting>
  <conditionalFormatting sqref="I14:I15">
    <cfRule type="containsBlanks" dxfId="141" priority="19">
      <formula>LEN(TRIM(I14))=0</formula>
    </cfRule>
    <cfRule type="containsBlanks" dxfId="140" priority="20">
      <formula>LEN(TRIM(I14))=0</formula>
    </cfRule>
  </conditionalFormatting>
  <conditionalFormatting sqref="E15:G15">
    <cfRule type="containsBlanks" dxfId="139" priority="18">
      <formula>LEN(TRIM(E15))=0</formula>
    </cfRule>
  </conditionalFormatting>
  <conditionalFormatting sqref="G17:N17">
    <cfRule type="containsBlanks" dxfId="138" priority="17">
      <formula>LEN(TRIM(G17))=0</formula>
    </cfRule>
  </conditionalFormatting>
  <conditionalFormatting sqref="K18:N18">
    <cfRule type="containsBlanks" dxfId="137" priority="16">
      <formula>LEN(TRIM(K18))=0</formula>
    </cfRule>
  </conditionalFormatting>
  <conditionalFormatting sqref="G20:H20">
    <cfRule type="containsBlanks" dxfId="136" priority="15">
      <formula>LEN(TRIM(G20))=0</formula>
    </cfRule>
  </conditionalFormatting>
  <conditionalFormatting sqref="H21">
    <cfRule type="containsBlanks" dxfId="135" priority="14">
      <formula>LEN(TRIM(H21))=0</formula>
    </cfRule>
  </conditionalFormatting>
  <conditionalFormatting sqref="K20:K21">
    <cfRule type="containsBlanks" dxfId="134" priority="13">
      <formula>LEN(TRIM(K20))=0</formula>
    </cfRule>
  </conditionalFormatting>
  <conditionalFormatting sqref="M20:N21">
    <cfRule type="containsBlanks" dxfId="133" priority="12">
      <formula>LEN(TRIM(M20))=0</formula>
    </cfRule>
  </conditionalFormatting>
  <conditionalFormatting sqref="F23 H23:I23 K23:L23">
    <cfRule type="containsBlanks" dxfId="132" priority="11">
      <formula>LEN(TRIM(F23))=0</formula>
    </cfRule>
  </conditionalFormatting>
  <conditionalFormatting sqref="H28:H29">
    <cfRule type="containsBlanks" dxfId="131" priority="10">
      <formula>LEN(TRIM(H28))=0</formula>
    </cfRule>
  </conditionalFormatting>
  <conditionalFormatting sqref="D23">
    <cfRule type="containsBlanks" dxfId="130" priority="7">
      <formula>LEN(TRIM(D23))=0</formula>
    </cfRule>
  </conditionalFormatting>
  <conditionalFormatting sqref="D35">
    <cfRule type="containsBlanks" dxfId="129" priority="6">
      <formula>LEN(TRIM(D35))=0</formula>
    </cfRule>
  </conditionalFormatting>
  <conditionalFormatting sqref="H35:J35">
    <cfRule type="containsBlanks" dxfId="128" priority="5">
      <formula>LEN(TRIM(H35))=0</formula>
    </cfRule>
  </conditionalFormatting>
  <conditionalFormatting sqref="D16:N16">
    <cfRule type="containsBlanks" dxfId="127" priority="4">
      <formula>LEN(TRIM(D16))=0</formula>
    </cfRule>
  </conditionalFormatting>
  <conditionalFormatting sqref="D8:D9">
    <cfRule type="containsBlanks" dxfId="126" priority="3">
      <formula>LEN(TRIM(D8))=0</formula>
    </cfRule>
  </conditionalFormatting>
  <conditionalFormatting sqref="H34">
    <cfRule type="containsBlanks" dxfId="125" priority="2">
      <formula>LEN(TRIM(H34))=0</formula>
    </cfRule>
  </conditionalFormatting>
  <conditionalFormatting sqref="D26:J27">
    <cfRule type="containsBlanks" dxfId="124" priority="1">
      <formula>LEN(TRIM(D26))=0</formula>
    </cfRule>
  </conditionalFormatting>
  <dataValidations count="1">
    <dataValidation type="list" allowBlank="1" showInputMessage="1" showErrorMessage="1" sqref="C1:G2" xr:uid="{D7FA629C-E86A-4043-9F1B-C37C01A1126D}">
      <formula1>$C$52:$C$54</formula1>
    </dataValidation>
  </dataValidations>
  <pageMargins left="0.51181102362204722" right="0.11811023622047245" top="0.35433070866141736" bottom="0.35433070866141736" header="0.31496062992125984" footer="0.11811023622047245"/>
  <pageSetup paperSize="9" scale="63" orientation="portrait" r:id="rId1"/>
  <colBreaks count="1" manualBreakCount="1">
    <brk id="14" max="4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89A5-1415-44D1-8CD3-4A330439433B}">
  <dimension ref="A1:AE69"/>
  <sheetViews>
    <sheetView view="pageBreakPreview" zoomScaleNormal="100" zoomScaleSheetLayoutView="100" workbookViewId="0">
      <selection activeCell="C1" sqref="C1:G2"/>
    </sheetView>
  </sheetViews>
  <sheetFormatPr defaultColWidth="9" defaultRowHeight="13.5"/>
  <cols>
    <col min="1" max="1" width="3.75" style="4" customWidth="1"/>
    <col min="2" max="2" width="5.125" style="4" customWidth="1"/>
    <col min="3" max="3" width="12" style="4" customWidth="1"/>
    <col min="4" max="4" width="4.875" style="4" bestFit="1" customWidth="1"/>
    <col min="5" max="5" width="18.375" style="4" customWidth="1"/>
    <col min="6" max="6" width="2.875" style="4" bestFit="1" customWidth="1"/>
    <col min="7" max="7" width="7" style="4" customWidth="1"/>
    <col min="8" max="9" width="16.375" style="4" customWidth="1"/>
    <col min="10" max="10" width="6.625" style="4" bestFit="1" customWidth="1"/>
    <col min="11" max="11" width="10.875" style="4" customWidth="1"/>
    <col min="12" max="12" width="16.375" style="4" customWidth="1"/>
    <col min="13" max="13" width="7.5" style="4" customWidth="1"/>
    <col min="14" max="14" width="23" style="4" customWidth="1"/>
    <col min="15" max="15" width="9" style="4"/>
    <col min="16" max="16" width="2.875" style="4" bestFit="1" customWidth="1"/>
    <col min="17" max="17" width="7.125" style="4" bestFit="1" customWidth="1"/>
    <col min="18" max="16384" width="9" style="4"/>
  </cols>
  <sheetData>
    <row r="1" spans="1:31" ht="27" customHeight="1" thickBot="1">
      <c r="A1" s="31"/>
      <c r="B1" s="31"/>
      <c r="C1" s="436">
        <f>申請書入力用!C1</f>
        <v>0</v>
      </c>
      <c r="D1" s="436"/>
      <c r="E1" s="436"/>
      <c r="F1" s="436"/>
      <c r="G1" s="436"/>
      <c r="H1" s="435" t="s">
        <v>97</v>
      </c>
      <c r="I1" s="435"/>
      <c r="J1" s="119"/>
      <c r="L1" s="407" t="s">
        <v>53</v>
      </c>
      <c r="M1" s="409"/>
      <c r="N1" s="409"/>
      <c r="AE1" s="4" t="s">
        <v>94</v>
      </c>
    </row>
    <row r="2" spans="1:31" ht="27" customHeight="1">
      <c r="A2" s="31"/>
      <c r="B2" s="31"/>
      <c r="C2" s="436"/>
      <c r="D2" s="436"/>
      <c r="E2" s="436"/>
      <c r="F2" s="436"/>
      <c r="G2" s="436"/>
      <c r="H2" s="435"/>
      <c r="I2" s="435"/>
      <c r="J2" s="119"/>
      <c r="L2" s="408"/>
      <c r="M2" s="410"/>
      <c r="N2" s="410"/>
      <c r="P2" s="426" t="s">
        <v>85</v>
      </c>
      <c r="Q2" s="427"/>
      <c r="R2" s="424" t="s">
        <v>86</v>
      </c>
      <c r="S2" s="424"/>
      <c r="T2" s="424"/>
      <c r="U2" s="424"/>
      <c r="V2" s="425"/>
    </row>
    <row r="3" spans="1:31" ht="20.25" customHeight="1" thickBot="1">
      <c r="A3" s="4" t="s">
        <v>30</v>
      </c>
      <c r="L3" s="5" t="s">
        <v>82</v>
      </c>
      <c r="M3" s="12"/>
      <c r="N3" s="12"/>
      <c r="P3" s="381"/>
      <c r="Q3" s="250"/>
      <c r="R3" s="384"/>
      <c r="S3" s="384"/>
      <c r="T3" s="384"/>
      <c r="U3" s="384"/>
      <c r="V3" s="385"/>
    </row>
    <row r="4" spans="1:31" ht="27" customHeight="1" thickBot="1">
      <c r="A4" s="9" t="s">
        <v>43</v>
      </c>
      <c r="G4" s="29"/>
      <c r="L4" s="491">
        <f>申請書入力用!L4</f>
        <v>0</v>
      </c>
      <c r="M4" s="492"/>
      <c r="N4" s="493"/>
      <c r="P4" s="381" t="s">
        <v>87</v>
      </c>
      <c r="Q4" s="250"/>
      <c r="R4" s="384" t="s">
        <v>86</v>
      </c>
      <c r="S4" s="384"/>
      <c r="T4" s="384"/>
      <c r="U4" s="384"/>
      <c r="V4" s="385"/>
    </row>
    <row r="5" spans="1:31" ht="27" customHeight="1" thickBot="1">
      <c r="B5" s="372"/>
      <c r="C5" s="373"/>
      <c r="D5" s="373"/>
      <c r="E5" s="373"/>
      <c r="F5" s="373"/>
      <c r="G5" s="373"/>
      <c r="H5" s="373"/>
      <c r="I5" s="373"/>
      <c r="J5" s="120"/>
      <c r="L5" s="7" t="s">
        <v>31</v>
      </c>
      <c r="M5" s="7"/>
      <c r="N5" s="7"/>
      <c r="P5" s="381"/>
      <c r="Q5" s="250"/>
      <c r="R5" s="384"/>
      <c r="S5" s="384"/>
      <c r="T5" s="384"/>
      <c r="U5" s="384"/>
      <c r="V5" s="385"/>
    </row>
    <row r="6" spans="1:31" ht="27" customHeight="1">
      <c r="B6" s="373"/>
      <c r="C6" s="373"/>
      <c r="D6" s="373"/>
      <c r="E6" s="373"/>
      <c r="F6" s="373"/>
      <c r="G6" s="373"/>
      <c r="H6" s="373"/>
      <c r="I6" s="373"/>
      <c r="J6" s="120"/>
      <c r="L6" s="414" t="s">
        <v>32</v>
      </c>
      <c r="M6" s="415"/>
      <c r="N6" s="416"/>
      <c r="P6" s="251" t="s">
        <v>89</v>
      </c>
      <c r="Q6" s="250" t="s">
        <v>88</v>
      </c>
      <c r="R6" s="384" t="s">
        <v>86</v>
      </c>
      <c r="S6" s="384"/>
      <c r="T6" s="384"/>
      <c r="U6" s="384"/>
      <c r="V6" s="385"/>
    </row>
    <row r="7" spans="1:31" ht="20.25" customHeight="1" thickBot="1">
      <c r="L7" s="417"/>
      <c r="M7" s="418"/>
      <c r="N7" s="419"/>
      <c r="P7" s="251"/>
      <c r="Q7" s="250"/>
      <c r="R7" s="384"/>
      <c r="S7" s="384"/>
      <c r="T7" s="384"/>
      <c r="U7" s="384"/>
      <c r="V7" s="385"/>
    </row>
    <row r="8" spans="1:31" ht="27" customHeight="1">
      <c r="B8" s="340" t="s">
        <v>33</v>
      </c>
      <c r="C8" s="341"/>
      <c r="D8" s="452">
        <f>申請書入力用!D8</f>
        <v>0</v>
      </c>
      <c r="E8" s="453"/>
      <c r="F8" s="453"/>
      <c r="G8" s="453"/>
      <c r="H8" s="453"/>
      <c r="I8" s="453"/>
      <c r="J8" s="210" t="s">
        <v>21</v>
      </c>
      <c r="K8" s="346" t="s">
        <v>35</v>
      </c>
      <c r="L8" s="349" t="s">
        <v>2</v>
      </c>
      <c r="M8" s="349"/>
      <c r="N8" s="241"/>
      <c r="P8" s="251"/>
      <c r="Q8" s="250" t="s">
        <v>91</v>
      </c>
      <c r="R8" s="384" t="s">
        <v>86</v>
      </c>
      <c r="S8" s="384"/>
      <c r="T8" s="384"/>
      <c r="U8" s="384"/>
      <c r="V8" s="385"/>
    </row>
    <row r="9" spans="1:31" ht="27" customHeight="1">
      <c r="B9" s="354" t="s">
        <v>45</v>
      </c>
      <c r="C9" s="355"/>
      <c r="D9" s="454">
        <f>申請書入力用!D9</f>
        <v>0</v>
      </c>
      <c r="E9" s="455"/>
      <c r="F9" s="455"/>
      <c r="G9" s="455"/>
      <c r="H9" s="455"/>
      <c r="I9" s="455"/>
      <c r="J9" s="211" t="s">
        <v>22</v>
      </c>
      <c r="K9" s="347"/>
      <c r="L9" s="350" t="s">
        <v>37</v>
      </c>
      <c r="M9" s="350"/>
      <c r="N9" s="242"/>
      <c r="P9" s="251"/>
      <c r="Q9" s="250"/>
      <c r="R9" s="384"/>
      <c r="S9" s="384"/>
      <c r="T9" s="384"/>
      <c r="U9" s="384"/>
      <c r="V9" s="385"/>
    </row>
    <row r="10" spans="1:31" ht="27" customHeight="1">
      <c r="B10" s="342" t="s">
        <v>3</v>
      </c>
      <c r="C10" s="343"/>
      <c r="D10" s="259"/>
      <c r="E10" s="260"/>
      <c r="F10" s="260"/>
      <c r="G10" s="260"/>
      <c r="H10" s="260"/>
      <c r="I10" s="260"/>
      <c r="J10" s="366"/>
      <c r="K10" s="347"/>
      <c r="L10" s="350" t="s">
        <v>38</v>
      </c>
      <c r="M10" s="350"/>
      <c r="N10" s="242"/>
      <c r="P10" s="251"/>
      <c r="Q10" s="250" t="s">
        <v>92</v>
      </c>
      <c r="R10" s="384" t="s">
        <v>86</v>
      </c>
      <c r="S10" s="384"/>
      <c r="T10" s="384"/>
      <c r="U10" s="384"/>
      <c r="V10" s="385"/>
    </row>
    <row r="11" spans="1:31" ht="27" customHeight="1">
      <c r="B11" s="342" t="s">
        <v>34</v>
      </c>
      <c r="C11" s="343"/>
      <c r="D11" s="259"/>
      <c r="E11" s="260"/>
      <c r="F11" s="260"/>
      <c r="G11" s="260"/>
      <c r="H11" s="260"/>
      <c r="I11" s="260"/>
      <c r="J11" s="366"/>
      <c r="K11" s="347"/>
      <c r="L11" s="350" t="s">
        <v>39</v>
      </c>
      <c r="M11" s="350"/>
      <c r="N11" s="242" t="str">
        <f>IF(申請書入力用!N11="","",申請書入力用!N11)</f>
        <v/>
      </c>
      <c r="P11" s="251"/>
      <c r="Q11" s="250"/>
      <c r="R11" s="384"/>
      <c r="S11" s="384"/>
      <c r="T11" s="384"/>
      <c r="U11" s="384"/>
      <c r="V11" s="385"/>
    </row>
    <row r="12" spans="1:31" ht="27" customHeight="1">
      <c r="B12" s="342"/>
      <c r="C12" s="343"/>
      <c r="D12" s="259"/>
      <c r="E12" s="260"/>
      <c r="F12" s="260"/>
      <c r="G12" s="260"/>
      <c r="H12" s="260"/>
      <c r="I12" s="260"/>
      <c r="J12" s="366"/>
      <c r="K12" s="347"/>
      <c r="L12" s="356" t="s">
        <v>40</v>
      </c>
      <c r="M12" s="357"/>
      <c r="N12" s="242" t="str">
        <f>IF(申請書入力用!N12="","",申請書入力用!N12)</f>
        <v/>
      </c>
      <c r="P12" s="251"/>
      <c r="Q12" s="250"/>
      <c r="R12" s="384"/>
      <c r="S12" s="384"/>
      <c r="T12" s="384"/>
      <c r="U12" s="384"/>
      <c r="V12" s="385"/>
    </row>
    <row r="13" spans="1:31" ht="27" customHeight="1">
      <c r="B13" s="342" t="s">
        <v>44</v>
      </c>
      <c r="C13" s="343"/>
      <c r="D13" s="367"/>
      <c r="E13" s="368"/>
      <c r="F13" s="368"/>
      <c r="G13" s="368"/>
      <c r="H13" s="368"/>
      <c r="I13" s="368"/>
      <c r="J13" s="369"/>
      <c r="K13" s="347"/>
      <c r="L13" s="358" t="s">
        <v>41</v>
      </c>
      <c r="M13" s="358"/>
      <c r="N13" s="244" t="str">
        <f>IF(申請書入力用!N13="","",申請書入力用!N13)</f>
        <v/>
      </c>
      <c r="P13" s="251"/>
      <c r="Q13" s="250"/>
      <c r="R13" s="384"/>
      <c r="S13" s="384"/>
      <c r="T13" s="384"/>
      <c r="U13" s="384"/>
      <c r="V13" s="385"/>
    </row>
    <row r="14" spans="1:31" ht="27" customHeight="1">
      <c r="B14" s="344" t="s">
        <v>46</v>
      </c>
      <c r="C14" s="345"/>
      <c r="D14" s="364">
        <f>INT((L4-D13)/365)</f>
        <v>0</v>
      </c>
      <c r="E14" s="365"/>
      <c r="F14" s="186"/>
      <c r="G14" s="187" t="s">
        <v>52</v>
      </c>
      <c r="H14" s="122" t="s">
        <v>0</v>
      </c>
      <c r="I14" s="370"/>
      <c r="J14" s="371"/>
      <c r="K14" s="347"/>
      <c r="L14" s="432" t="s">
        <v>78</v>
      </c>
      <c r="M14" s="433"/>
      <c r="N14" s="434"/>
      <c r="P14" s="251"/>
      <c r="Q14" s="250"/>
      <c r="R14" s="384"/>
      <c r="S14" s="384"/>
      <c r="T14" s="384"/>
      <c r="U14" s="384"/>
      <c r="V14" s="385"/>
    </row>
    <row r="15" spans="1:31" ht="27" customHeight="1">
      <c r="B15" s="359" t="s">
        <v>47</v>
      </c>
      <c r="C15" s="330"/>
      <c r="D15" s="183" t="s">
        <v>288</v>
      </c>
      <c r="E15" s="362"/>
      <c r="F15" s="362"/>
      <c r="G15" s="363"/>
      <c r="H15" s="124" t="s">
        <v>1</v>
      </c>
      <c r="I15" s="289"/>
      <c r="J15" s="290"/>
      <c r="K15" s="348"/>
      <c r="L15" s="351" t="str">
        <f>IF(AND(N8="",N9="",N10="",N11="",N12="",N13=""),"上記「○」未入力","")</f>
        <v>上記「○」未入力</v>
      </c>
      <c r="M15" s="352"/>
      <c r="N15" s="353"/>
      <c r="P15" s="251"/>
      <c r="Q15" s="250"/>
      <c r="R15" s="384"/>
      <c r="S15" s="384"/>
      <c r="T15" s="384"/>
      <c r="U15" s="384"/>
      <c r="V15" s="385"/>
    </row>
    <row r="16" spans="1:31" ht="27" customHeight="1">
      <c r="B16" s="360"/>
      <c r="C16" s="361"/>
      <c r="D16" s="399"/>
      <c r="E16" s="400"/>
      <c r="F16" s="400"/>
      <c r="G16" s="400"/>
      <c r="H16" s="400"/>
      <c r="I16" s="400"/>
      <c r="J16" s="400"/>
      <c r="K16" s="400"/>
      <c r="L16" s="400"/>
      <c r="M16" s="400"/>
      <c r="N16" s="401"/>
      <c r="P16" s="251" t="s">
        <v>90</v>
      </c>
      <c r="Q16" s="250" t="s">
        <v>88</v>
      </c>
      <c r="R16" s="384" t="s">
        <v>86</v>
      </c>
      <c r="S16" s="384"/>
      <c r="T16" s="384"/>
      <c r="U16" s="384"/>
      <c r="V16" s="385"/>
    </row>
    <row r="17" spans="2:22" ht="27" customHeight="1">
      <c r="B17" s="388" t="s">
        <v>79</v>
      </c>
      <c r="C17" s="389"/>
      <c r="D17" s="402" t="s">
        <v>284</v>
      </c>
      <c r="E17" s="403"/>
      <c r="F17" s="184"/>
      <c r="G17" s="430"/>
      <c r="H17" s="430"/>
      <c r="I17" s="430"/>
      <c r="J17" s="430"/>
      <c r="K17" s="430"/>
      <c r="L17" s="430"/>
      <c r="M17" s="430"/>
      <c r="N17" s="431"/>
      <c r="P17" s="251"/>
      <c r="Q17" s="250"/>
      <c r="R17" s="384"/>
      <c r="S17" s="384"/>
      <c r="T17" s="384"/>
      <c r="U17" s="384"/>
      <c r="V17" s="385"/>
    </row>
    <row r="18" spans="2:22" ht="27" customHeight="1">
      <c r="B18" s="393" t="s">
        <v>80</v>
      </c>
      <c r="C18" s="284"/>
      <c r="D18" s="474">
        <f>申請書入力用!D18</f>
        <v>0</v>
      </c>
      <c r="E18" s="475"/>
      <c r="F18" s="475"/>
      <c r="G18" s="475"/>
      <c r="H18" s="476"/>
      <c r="I18" s="280" t="s">
        <v>81</v>
      </c>
      <c r="J18" s="281"/>
      <c r="K18" s="477">
        <f>申請書入力用!K18</f>
        <v>0</v>
      </c>
      <c r="L18" s="477"/>
      <c r="M18" s="477"/>
      <c r="N18" s="478"/>
      <c r="P18" s="251"/>
      <c r="Q18" s="250" t="s">
        <v>92</v>
      </c>
      <c r="R18" s="384" t="s">
        <v>86</v>
      </c>
      <c r="S18" s="384"/>
      <c r="T18" s="384"/>
      <c r="U18" s="384"/>
      <c r="V18" s="385"/>
    </row>
    <row r="19" spans="2:22" ht="27" customHeight="1">
      <c r="B19" s="390" t="s">
        <v>7</v>
      </c>
      <c r="C19" s="379" t="s">
        <v>11</v>
      </c>
      <c r="D19" s="334" t="s">
        <v>83</v>
      </c>
      <c r="E19" s="335"/>
      <c r="F19" s="282" t="s">
        <v>13</v>
      </c>
      <c r="G19" s="283"/>
      <c r="H19" s="283"/>
      <c r="I19" s="283"/>
      <c r="J19" s="284"/>
      <c r="K19" s="20" t="s">
        <v>61</v>
      </c>
      <c r="L19" s="428" t="s">
        <v>84</v>
      </c>
      <c r="M19" s="428"/>
      <c r="N19" s="429"/>
      <c r="P19" s="251"/>
      <c r="Q19" s="250"/>
      <c r="R19" s="384"/>
      <c r="S19" s="384"/>
      <c r="T19" s="384"/>
      <c r="U19" s="384"/>
      <c r="V19" s="385"/>
    </row>
    <row r="20" spans="2:22" ht="27" customHeight="1">
      <c r="B20" s="391"/>
      <c r="C20" s="347"/>
      <c r="D20" s="479">
        <f>申請書入力用!D20</f>
        <v>0</v>
      </c>
      <c r="E20" s="480"/>
      <c r="F20" s="195" t="s">
        <v>288</v>
      </c>
      <c r="G20" s="196">
        <f>申請書入力用!G20</f>
        <v>0</v>
      </c>
      <c r="H20" s="483">
        <f>申請書入力用!H20</f>
        <v>0</v>
      </c>
      <c r="I20" s="483"/>
      <c r="J20" s="484"/>
      <c r="K20" s="197">
        <f>申請書入力用!K20</f>
        <v>0</v>
      </c>
      <c r="L20" s="198" t="s">
        <v>48</v>
      </c>
      <c r="M20" s="485">
        <f>申請書入力用!M20</f>
        <v>0</v>
      </c>
      <c r="N20" s="486"/>
      <c r="P20" s="251"/>
      <c r="Q20" s="250"/>
      <c r="R20" s="384"/>
      <c r="S20" s="384"/>
      <c r="T20" s="384"/>
      <c r="U20" s="384"/>
      <c r="V20" s="385"/>
    </row>
    <row r="21" spans="2:22" ht="27" customHeight="1">
      <c r="B21" s="391"/>
      <c r="C21" s="348"/>
      <c r="D21" s="481"/>
      <c r="E21" s="482"/>
      <c r="F21" s="437" t="s">
        <v>285</v>
      </c>
      <c r="G21" s="438"/>
      <c r="H21" s="487">
        <f>申請書入力用!H21</f>
        <v>0</v>
      </c>
      <c r="I21" s="487"/>
      <c r="J21" s="488"/>
      <c r="K21" s="199">
        <f>申請書入力用!K21</f>
        <v>0</v>
      </c>
      <c r="L21" s="198" t="s">
        <v>49</v>
      </c>
      <c r="M21" s="485">
        <f>申請書入力用!M21</f>
        <v>0</v>
      </c>
      <c r="N21" s="486"/>
      <c r="P21" s="251"/>
      <c r="Q21" s="250"/>
      <c r="R21" s="384"/>
      <c r="S21" s="384"/>
      <c r="T21" s="384"/>
      <c r="U21" s="384"/>
      <c r="V21" s="385"/>
    </row>
    <row r="22" spans="2:22" ht="27" customHeight="1">
      <c r="B22" s="391"/>
      <c r="C22" s="379" t="s">
        <v>12</v>
      </c>
      <c r="D22" s="278" t="s">
        <v>36</v>
      </c>
      <c r="E22" s="279"/>
      <c r="F22" s="439" t="s">
        <v>51</v>
      </c>
      <c r="G22" s="440"/>
      <c r="H22" s="124" t="s">
        <v>50</v>
      </c>
      <c r="I22" s="282" t="s">
        <v>22</v>
      </c>
      <c r="J22" s="284"/>
      <c r="K22" s="343" t="s">
        <v>16</v>
      </c>
      <c r="L22" s="343"/>
      <c r="M22" s="343"/>
      <c r="N22" s="380"/>
      <c r="P22" s="251"/>
      <c r="Q22" s="250"/>
      <c r="R22" s="384"/>
      <c r="S22" s="384"/>
      <c r="T22" s="384"/>
      <c r="U22" s="384"/>
      <c r="V22" s="385"/>
    </row>
    <row r="23" spans="2:22" ht="27" customHeight="1">
      <c r="B23" s="391"/>
      <c r="C23" s="347"/>
      <c r="D23" s="489" t="str">
        <f>申請書入力用!D23</f>
        <v/>
      </c>
      <c r="E23" s="490"/>
      <c r="F23" s="489" t="str">
        <f>申請書入力用!F23</f>
        <v/>
      </c>
      <c r="G23" s="490"/>
      <c r="H23" s="200" t="str">
        <f>申請書入力用!H23</f>
        <v>－</v>
      </c>
      <c r="I23" s="489" t="str">
        <f>申請書入力用!I23</f>
        <v>－</v>
      </c>
      <c r="J23" s="490"/>
      <c r="K23" s="395" t="str">
        <f>IF(C1="基礎級","－","")</f>
        <v/>
      </c>
      <c r="L23" s="396"/>
      <c r="M23" s="397" t="s">
        <v>286</v>
      </c>
      <c r="N23" s="398"/>
      <c r="P23" s="251"/>
      <c r="Q23" s="250"/>
      <c r="R23" s="384"/>
      <c r="S23" s="384"/>
      <c r="T23" s="384"/>
      <c r="U23" s="384"/>
      <c r="V23" s="385"/>
    </row>
    <row r="24" spans="2:22" ht="27" customHeight="1">
      <c r="B24" s="392"/>
      <c r="C24" s="348"/>
      <c r="D24" s="441" t="s">
        <v>54</v>
      </c>
      <c r="E24" s="442"/>
      <c r="F24" s="442"/>
      <c r="G24" s="442"/>
      <c r="H24" s="442"/>
      <c r="I24" s="442"/>
      <c r="J24" s="442"/>
      <c r="K24" s="442"/>
      <c r="L24" s="442"/>
      <c r="M24" s="442"/>
      <c r="N24" s="443"/>
      <c r="P24" s="381" t="s">
        <v>93</v>
      </c>
      <c r="Q24" s="250"/>
      <c r="R24" s="384" t="s">
        <v>86</v>
      </c>
      <c r="S24" s="384"/>
      <c r="T24" s="384"/>
      <c r="U24" s="384"/>
      <c r="V24" s="385"/>
    </row>
    <row r="25" spans="2:22" ht="27" customHeight="1">
      <c r="B25" s="390" t="s">
        <v>8</v>
      </c>
      <c r="C25" s="8"/>
      <c r="D25" s="439" t="s">
        <v>36</v>
      </c>
      <c r="E25" s="440"/>
      <c r="F25" s="282" t="s">
        <v>51</v>
      </c>
      <c r="G25" s="284"/>
      <c r="H25" s="124" t="s">
        <v>50</v>
      </c>
      <c r="I25" s="282" t="s">
        <v>22</v>
      </c>
      <c r="J25" s="284"/>
      <c r="K25" s="343" t="s">
        <v>16</v>
      </c>
      <c r="L25" s="343"/>
      <c r="M25" s="343"/>
      <c r="N25" s="380"/>
      <c r="P25" s="381"/>
      <c r="Q25" s="250"/>
      <c r="R25" s="384"/>
      <c r="S25" s="384"/>
      <c r="T25" s="384"/>
      <c r="U25" s="384"/>
      <c r="V25" s="385"/>
    </row>
    <row r="26" spans="2:22" ht="27" customHeight="1">
      <c r="B26" s="391"/>
      <c r="C26" s="123" t="s">
        <v>9</v>
      </c>
      <c r="D26" s="444" t="str">
        <f>IF(N12="〇","","－")</f>
        <v>－</v>
      </c>
      <c r="E26" s="445"/>
      <c r="F26" s="446" t="str">
        <f>IF(N12="〇","","－")</f>
        <v>－</v>
      </c>
      <c r="G26" s="447"/>
      <c r="H26" s="127" t="str">
        <f>IF(N12="〇",D8,"－")</f>
        <v>－</v>
      </c>
      <c r="I26" s="276" t="str">
        <f>IF(N12="〇",D9,"－")</f>
        <v>－</v>
      </c>
      <c r="J26" s="277"/>
      <c r="K26" s="266" t="s">
        <v>18</v>
      </c>
      <c r="L26" s="267"/>
      <c r="M26" s="268"/>
      <c r="N26" s="128" t="s">
        <v>17</v>
      </c>
      <c r="P26" s="381"/>
      <c r="Q26" s="250"/>
      <c r="R26" s="384"/>
      <c r="S26" s="384"/>
      <c r="T26" s="384"/>
      <c r="U26" s="384"/>
      <c r="V26" s="385"/>
    </row>
    <row r="27" spans="2:22" ht="27" customHeight="1" thickBot="1">
      <c r="B27" s="392"/>
      <c r="C27" s="123" t="s">
        <v>10</v>
      </c>
      <c r="D27" s="444" t="str">
        <f>IF(N11="〇","","－")</f>
        <v>－</v>
      </c>
      <c r="E27" s="445"/>
      <c r="F27" s="446" t="str">
        <f>IF(N11="〇","","－")</f>
        <v>－</v>
      </c>
      <c r="G27" s="447"/>
      <c r="H27" s="127" t="str">
        <f>IF(N11="〇",D8,"－")</f>
        <v>－</v>
      </c>
      <c r="I27" s="276" t="str">
        <f>IF(N11="〇",D9,"－")</f>
        <v>－</v>
      </c>
      <c r="J27" s="277"/>
      <c r="K27" s="266" t="s">
        <v>18</v>
      </c>
      <c r="L27" s="267"/>
      <c r="M27" s="268"/>
      <c r="N27" s="128" t="s">
        <v>17</v>
      </c>
      <c r="P27" s="381"/>
      <c r="Q27" s="250"/>
      <c r="R27" s="384"/>
      <c r="S27" s="384"/>
      <c r="T27" s="384"/>
      <c r="U27" s="384"/>
      <c r="V27" s="385"/>
    </row>
    <row r="28" spans="2:22" ht="27" customHeight="1" thickTop="1">
      <c r="B28" s="293" t="s">
        <v>4</v>
      </c>
      <c r="C28" s="296" t="s">
        <v>42</v>
      </c>
      <c r="D28" s="296" t="s">
        <v>15</v>
      </c>
      <c r="E28" s="329"/>
      <c r="F28" s="329"/>
      <c r="G28" s="330"/>
      <c r="H28" s="456">
        <f>申請書入力用!H28</f>
        <v>0</v>
      </c>
      <c r="I28" s="457"/>
      <c r="J28" s="458"/>
      <c r="K28" s="269" t="s">
        <v>64</v>
      </c>
      <c r="L28" s="298"/>
      <c r="M28" s="299"/>
      <c r="N28" s="300"/>
      <c r="P28" s="381"/>
      <c r="Q28" s="250"/>
      <c r="R28" s="384"/>
      <c r="S28" s="384"/>
      <c r="T28" s="384"/>
      <c r="U28" s="384"/>
      <c r="V28" s="385"/>
    </row>
    <row r="29" spans="2:22" ht="27" customHeight="1">
      <c r="B29" s="294"/>
      <c r="C29" s="297"/>
      <c r="D29" s="404" t="s">
        <v>14</v>
      </c>
      <c r="E29" s="405"/>
      <c r="F29" s="405"/>
      <c r="G29" s="406"/>
      <c r="H29" s="462">
        <f>申請書入力用!H29</f>
        <v>0</v>
      </c>
      <c r="I29" s="463"/>
      <c r="J29" s="464"/>
      <c r="K29" s="270"/>
      <c r="L29" s="301"/>
      <c r="M29" s="302"/>
      <c r="N29" s="303"/>
      <c r="P29" s="381"/>
      <c r="Q29" s="250"/>
      <c r="R29" s="384"/>
      <c r="S29" s="384"/>
      <c r="T29" s="384"/>
      <c r="U29" s="384"/>
      <c r="V29" s="385"/>
    </row>
    <row r="30" spans="2:22" ht="27" customHeight="1">
      <c r="B30" s="294"/>
      <c r="C30" s="124" t="s">
        <v>19</v>
      </c>
      <c r="D30" s="465" t="str">
        <f>申請書入力用!D30</f>
        <v/>
      </c>
      <c r="E30" s="466"/>
      <c r="F30" s="466"/>
      <c r="G30" s="466"/>
      <c r="H30" s="466"/>
      <c r="I30" s="466"/>
      <c r="J30" s="467"/>
      <c r="K30" s="304" t="s">
        <v>65</v>
      </c>
      <c r="L30" s="14" t="s">
        <v>55</v>
      </c>
      <c r="M30" s="16">
        <v>15100</v>
      </c>
      <c r="N30" s="420"/>
      <c r="P30" s="381"/>
      <c r="Q30" s="250"/>
      <c r="R30" s="384"/>
      <c r="S30" s="384"/>
      <c r="T30" s="384"/>
      <c r="U30" s="384"/>
      <c r="V30" s="385"/>
    </row>
    <row r="31" spans="2:22" ht="27" customHeight="1">
      <c r="B31" s="294"/>
      <c r="C31" s="124" t="s">
        <v>5</v>
      </c>
      <c r="D31" s="201" t="s">
        <v>288</v>
      </c>
      <c r="E31" s="202" t="str">
        <f>申請書入力用!E31</f>
        <v/>
      </c>
      <c r="F31" s="460" t="str">
        <f>申請書入力用!F31</f>
        <v/>
      </c>
      <c r="G31" s="460"/>
      <c r="H31" s="460"/>
      <c r="I31" s="460"/>
      <c r="J31" s="461"/>
      <c r="K31" s="305"/>
      <c r="L31" s="15" t="s">
        <v>56</v>
      </c>
      <c r="M31" s="17">
        <v>15100</v>
      </c>
      <c r="N31" s="421"/>
      <c r="P31" s="381"/>
      <c r="Q31" s="250"/>
      <c r="R31" s="384"/>
      <c r="S31" s="384"/>
      <c r="T31" s="384"/>
      <c r="U31" s="384"/>
      <c r="V31" s="385"/>
    </row>
    <row r="32" spans="2:22" ht="27" customHeight="1">
      <c r="B32" s="294"/>
      <c r="C32" s="123" t="s">
        <v>6</v>
      </c>
      <c r="D32" s="468">
        <f>申請書入力用!D32</f>
        <v>0</v>
      </c>
      <c r="E32" s="469"/>
      <c r="F32" s="469"/>
      <c r="G32" s="469"/>
      <c r="H32" s="469"/>
      <c r="I32" s="469"/>
      <c r="J32" s="470"/>
      <c r="K32" s="305"/>
      <c r="L32" s="15" t="s">
        <v>57</v>
      </c>
      <c r="M32" s="17">
        <v>18200</v>
      </c>
      <c r="N32" s="421"/>
      <c r="P32" s="381"/>
      <c r="Q32" s="250"/>
      <c r="R32" s="384"/>
      <c r="S32" s="384"/>
      <c r="T32" s="384"/>
      <c r="U32" s="384"/>
      <c r="V32" s="385"/>
    </row>
    <row r="33" spans="2:22" ht="27" customHeight="1" thickBot="1">
      <c r="B33" s="294"/>
      <c r="C33" s="121" t="s">
        <v>59</v>
      </c>
      <c r="D33" s="203" t="s">
        <v>288</v>
      </c>
      <c r="E33" s="206">
        <f>申請書入力用!E33</f>
        <v>0</v>
      </c>
      <c r="F33" s="459">
        <f>申請書入力用!F33</f>
        <v>0</v>
      </c>
      <c r="G33" s="459"/>
      <c r="H33" s="459"/>
      <c r="I33" s="459"/>
      <c r="J33" s="471"/>
      <c r="K33" s="305"/>
      <c r="L33" s="18" t="s">
        <v>60</v>
      </c>
      <c r="M33" s="19">
        <v>3100</v>
      </c>
      <c r="N33" s="421"/>
      <c r="P33" s="382"/>
      <c r="Q33" s="383"/>
      <c r="R33" s="386"/>
      <c r="S33" s="386"/>
      <c r="T33" s="386"/>
      <c r="U33" s="386"/>
      <c r="V33" s="387"/>
    </row>
    <row r="34" spans="2:22" ht="27" customHeight="1">
      <c r="B34" s="294"/>
      <c r="C34" s="121" t="s">
        <v>58</v>
      </c>
      <c r="D34" s="188" t="s">
        <v>285</v>
      </c>
      <c r="E34" s="459">
        <f>申請書入力用!E34</f>
        <v>0</v>
      </c>
      <c r="F34" s="459"/>
      <c r="G34" s="221" t="s">
        <v>358</v>
      </c>
      <c r="H34" s="472">
        <f>申請書入力用!I34</f>
        <v>0</v>
      </c>
      <c r="I34" s="459"/>
      <c r="J34" s="471"/>
      <c r="K34" s="305"/>
      <c r="L34" s="272" t="s">
        <v>62</v>
      </c>
      <c r="M34" s="273"/>
      <c r="N34" s="422"/>
    </row>
    <row r="35" spans="2:22" ht="27" customHeight="1" thickBot="1">
      <c r="B35" s="295"/>
      <c r="C35" s="207" t="s">
        <v>296</v>
      </c>
      <c r="D35" s="448">
        <f>申請書入力用!D35</f>
        <v>0</v>
      </c>
      <c r="E35" s="449"/>
      <c r="F35" s="449"/>
      <c r="G35" s="449"/>
      <c r="H35" s="450">
        <f>申請書入力用!H35</f>
        <v>0</v>
      </c>
      <c r="I35" s="449"/>
      <c r="J35" s="451"/>
      <c r="K35" s="306"/>
      <c r="L35" s="274" t="s">
        <v>63</v>
      </c>
      <c r="M35" s="275"/>
      <c r="N35" s="423"/>
    </row>
    <row r="36" spans="2:22" ht="20.25" customHeight="1" thickBot="1">
      <c r="K36" s="271" t="s">
        <v>103</v>
      </c>
      <c r="L36" s="271"/>
      <c r="M36" s="271"/>
      <c r="N36" s="271"/>
    </row>
    <row r="37" spans="2:22" ht="39.75" customHeight="1">
      <c r="B37" s="307" t="s">
        <v>102</v>
      </c>
      <c r="C37" s="308"/>
      <c r="D37" s="308"/>
      <c r="E37" s="308"/>
      <c r="F37" s="308"/>
      <c r="G37" s="308"/>
      <c r="H37" s="308"/>
      <c r="I37" s="309"/>
      <c r="J37" s="118"/>
      <c r="K37" s="252" t="s">
        <v>105</v>
      </c>
      <c r="L37" s="252"/>
      <c r="M37" s="252"/>
      <c r="N37" s="252"/>
    </row>
    <row r="38" spans="2:22" ht="27" customHeight="1">
      <c r="B38" s="310"/>
      <c r="C38" s="311"/>
      <c r="D38" s="311"/>
      <c r="E38" s="311"/>
      <c r="F38" s="311"/>
      <c r="G38" s="311"/>
      <c r="H38" s="311"/>
      <c r="I38" s="312"/>
      <c r="J38" s="118"/>
      <c r="K38" s="252" t="s">
        <v>66</v>
      </c>
      <c r="L38" s="252"/>
      <c r="M38" s="252"/>
      <c r="N38" s="252"/>
    </row>
    <row r="39" spans="2:22" ht="27" customHeight="1">
      <c r="B39" s="310"/>
      <c r="C39" s="311"/>
      <c r="D39" s="311"/>
      <c r="E39" s="311"/>
      <c r="F39" s="311"/>
      <c r="G39" s="311"/>
      <c r="H39" s="311"/>
      <c r="I39" s="312"/>
      <c r="J39" s="118"/>
      <c r="K39" s="252" t="s">
        <v>67</v>
      </c>
      <c r="L39" s="252"/>
      <c r="M39" s="252"/>
      <c r="N39" s="252"/>
    </row>
    <row r="40" spans="2:22" ht="27" customHeight="1">
      <c r="B40" s="310"/>
      <c r="C40" s="311"/>
      <c r="D40" s="311"/>
      <c r="E40" s="311"/>
      <c r="F40" s="311"/>
      <c r="G40" s="311"/>
      <c r="H40" s="311"/>
      <c r="I40" s="312"/>
      <c r="J40" s="118"/>
      <c r="K40" s="252" t="s">
        <v>106</v>
      </c>
      <c r="L40" s="252"/>
      <c r="M40" s="252"/>
      <c r="N40" s="252"/>
    </row>
    <row r="41" spans="2:22" ht="27" customHeight="1">
      <c r="B41" s="310"/>
      <c r="C41" s="311"/>
      <c r="D41" s="311"/>
      <c r="E41" s="311"/>
      <c r="F41" s="311"/>
      <c r="G41" s="311"/>
      <c r="H41" s="311"/>
      <c r="I41" s="312"/>
      <c r="J41" s="118"/>
      <c r="K41" s="252"/>
      <c r="L41" s="252"/>
      <c r="M41" s="252"/>
      <c r="N41" s="252"/>
    </row>
    <row r="42" spans="2:22" ht="27" customHeight="1">
      <c r="B42" s="310"/>
      <c r="C42" s="311"/>
      <c r="D42" s="311"/>
      <c r="E42" s="311"/>
      <c r="F42" s="311"/>
      <c r="G42" s="311"/>
      <c r="H42" s="311"/>
      <c r="I42" s="312"/>
      <c r="J42" s="118"/>
      <c r="K42" s="252" t="s">
        <v>68</v>
      </c>
      <c r="L42" s="252"/>
      <c r="M42" s="252"/>
      <c r="N42" s="252"/>
      <c r="R42" s="30"/>
      <c r="S42" s="30"/>
      <c r="T42" s="30"/>
    </row>
    <row r="43" spans="2:22" ht="27" customHeight="1">
      <c r="B43" s="310"/>
      <c r="C43" s="311"/>
      <c r="D43" s="311"/>
      <c r="E43" s="311"/>
      <c r="F43" s="311"/>
      <c r="G43" s="311"/>
      <c r="H43" s="311"/>
      <c r="I43" s="312"/>
      <c r="J43" s="118"/>
      <c r="K43" s="252" t="s">
        <v>69</v>
      </c>
      <c r="L43" s="252"/>
      <c r="M43" s="252"/>
      <c r="N43" s="252"/>
      <c r="R43" s="30"/>
      <c r="S43" s="30"/>
      <c r="T43" s="30"/>
    </row>
    <row r="44" spans="2:22" ht="27" customHeight="1">
      <c r="B44" s="310"/>
      <c r="C44" s="311"/>
      <c r="D44" s="311"/>
      <c r="E44" s="311"/>
      <c r="F44" s="311"/>
      <c r="G44" s="311"/>
      <c r="H44" s="311"/>
      <c r="I44" s="312"/>
      <c r="J44" s="118"/>
      <c r="K44" s="252" t="s">
        <v>70</v>
      </c>
      <c r="L44" s="252"/>
      <c r="M44" s="252"/>
      <c r="N44" s="252"/>
      <c r="R44" s="30"/>
      <c r="S44" s="30"/>
      <c r="T44" s="30"/>
    </row>
    <row r="45" spans="2:22" ht="27" customHeight="1">
      <c r="B45" s="310"/>
      <c r="C45" s="311"/>
      <c r="D45" s="311"/>
      <c r="E45" s="311"/>
      <c r="F45" s="311"/>
      <c r="G45" s="311"/>
      <c r="H45" s="311"/>
      <c r="I45" s="312"/>
      <c r="J45" s="118"/>
      <c r="K45" s="252" t="s">
        <v>71</v>
      </c>
      <c r="L45" s="252"/>
      <c r="M45" s="252"/>
      <c r="N45" s="252"/>
      <c r="R45" s="30"/>
      <c r="S45" s="30"/>
      <c r="T45" s="30"/>
    </row>
    <row r="46" spans="2:22" ht="27" customHeight="1">
      <c r="B46" s="310"/>
      <c r="C46" s="311"/>
      <c r="D46" s="311"/>
      <c r="E46" s="311"/>
      <c r="F46" s="311"/>
      <c r="G46" s="311"/>
      <c r="H46" s="311"/>
      <c r="I46" s="312"/>
      <c r="J46" s="118"/>
      <c r="K46" s="316" t="s">
        <v>107</v>
      </c>
      <c r="L46" s="316"/>
      <c r="M46" s="316"/>
      <c r="N46" s="316"/>
      <c r="R46" s="30"/>
      <c r="S46" s="30"/>
      <c r="T46" s="30"/>
    </row>
    <row r="47" spans="2:22" ht="27" customHeight="1">
      <c r="B47" s="310"/>
      <c r="C47" s="311"/>
      <c r="D47" s="311"/>
      <c r="E47" s="311"/>
      <c r="F47" s="311"/>
      <c r="G47" s="311"/>
      <c r="H47" s="311"/>
      <c r="I47" s="312"/>
      <c r="J47" s="118"/>
      <c r="K47" s="316" t="s">
        <v>72</v>
      </c>
      <c r="L47" s="316"/>
      <c r="M47" s="316"/>
      <c r="N47" s="316"/>
    </row>
    <row r="48" spans="2:22" ht="27" customHeight="1">
      <c r="B48" s="310"/>
      <c r="C48" s="311"/>
      <c r="D48" s="311"/>
      <c r="E48" s="311"/>
      <c r="F48" s="311"/>
      <c r="G48" s="311"/>
      <c r="H48" s="311"/>
      <c r="I48" s="312"/>
      <c r="J48" s="118"/>
      <c r="K48" s="317" t="s">
        <v>104</v>
      </c>
      <c r="L48" s="317"/>
      <c r="M48" s="317"/>
      <c r="N48" s="317"/>
    </row>
    <row r="49" spans="1:31" ht="27" customHeight="1" thickBot="1">
      <c r="B49" s="313"/>
      <c r="C49" s="314"/>
      <c r="D49" s="314"/>
      <c r="E49" s="314"/>
      <c r="F49" s="314"/>
      <c r="G49" s="314"/>
      <c r="H49" s="314"/>
      <c r="I49" s="315"/>
      <c r="J49" s="118"/>
      <c r="K49" s="318" t="s">
        <v>95</v>
      </c>
      <c r="L49" s="318"/>
      <c r="M49" s="318"/>
      <c r="N49" s="318"/>
    </row>
    <row r="50" spans="1:31" ht="21" customHeight="1">
      <c r="A50" s="291"/>
      <c r="B50" s="292"/>
      <c r="C50" s="292"/>
      <c r="D50" s="292"/>
      <c r="E50" s="292"/>
      <c r="F50" s="292"/>
      <c r="G50" s="292"/>
      <c r="H50" s="292"/>
      <c r="I50" s="292"/>
      <c r="J50" s="292"/>
      <c r="K50" s="292"/>
      <c r="L50" s="292"/>
      <c r="M50" s="292"/>
      <c r="N50" s="292"/>
      <c r="O50" s="291"/>
      <c r="P50" s="292"/>
      <c r="Q50" s="292"/>
      <c r="R50" s="292"/>
      <c r="S50" s="292"/>
      <c r="T50" s="292"/>
      <c r="U50" s="292"/>
      <c r="V50" s="292"/>
      <c r="W50" s="292"/>
      <c r="X50" s="292"/>
      <c r="Y50" s="292"/>
      <c r="Z50" s="292"/>
      <c r="AA50" s="292"/>
      <c r="AB50" s="292"/>
      <c r="AC50" s="292"/>
      <c r="AD50" s="292"/>
      <c r="AE50" s="292"/>
    </row>
    <row r="51" spans="1:31" ht="27" customHeight="1">
      <c r="K51" s="22"/>
    </row>
    <row r="52" spans="1:31" ht="27" customHeight="1">
      <c r="C52" s="33" t="s">
        <v>98</v>
      </c>
      <c r="D52" s="33"/>
      <c r="K52" s="22"/>
    </row>
    <row r="53" spans="1:31" ht="27" customHeight="1">
      <c r="C53" s="34" t="s">
        <v>99</v>
      </c>
      <c r="D53" s="34"/>
      <c r="K53" s="22"/>
    </row>
    <row r="54" spans="1:31" ht="27" customHeight="1">
      <c r="C54" s="35" t="s">
        <v>100</v>
      </c>
      <c r="D54" s="35"/>
      <c r="K54" s="22"/>
    </row>
    <row r="55" spans="1:31" ht="27" customHeight="1">
      <c r="K55" s="21"/>
    </row>
    <row r="56" spans="1:31" ht="27" customHeight="1">
      <c r="K56" s="21"/>
    </row>
    <row r="57" spans="1:31" ht="27" customHeight="1">
      <c r="K57" s="21" t="s">
        <v>73</v>
      </c>
    </row>
    <row r="58" spans="1:31" ht="27" customHeight="1">
      <c r="K58" s="23"/>
    </row>
    <row r="59" spans="1:31" ht="27" customHeight="1">
      <c r="K59" s="23"/>
    </row>
    <row r="60" spans="1:31" ht="27" customHeight="1"/>
    <row r="61" spans="1:31" ht="27" customHeight="1"/>
    <row r="62" spans="1:31" ht="27" customHeight="1"/>
    <row r="63" spans="1:31" ht="27" customHeight="1"/>
    <row r="64" spans="1:31" ht="27" customHeight="1"/>
    <row r="65" ht="27" customHeight="1"/>
    <row r="66" ht="27" customHeight="1"/>
    <row r="67" ht="27" customHeight="1"/>
    <row r="68" ht="27" customHeight="1"/>
    <row r="69" ht="27" customHeight="1"/>
  </sheetData>
  <sheetProtection algorithmName="SHA-512" hashValue="ndMaClBPk7LPne9gEAZ/1zBANQ+BEjnkoDtx0oN5K6Y0oIbBAm2BquxFfpaHhrigx3istGJAoxRXg74PFFQvlg==" saltValue="vA6bho34AAqJMz4RFa1SXQ==" spinCount="100000" sheet="1" scenarios="1"/>
  <mergeCells count="129">
    <mergeCell ref="C1:G2"/>
    <mergeCell ref="H1:I2"/>
    <mergeCell ref="L1:L2"/>
    <mergeCell ref="M1:N2"/>
    <mergeCell ref="P2:Q3"/>
    <mergeCell ref="R2:V3"/>
    <mergeCell ref="L4:N4"/>
    <mergeCell ref="P4:Q5"/>
    <mergeCell ref="R4:V5"/>
    <mergeCell ref="B5:I6"/>
    <mergeCell ref="L6:N7"/>
    <mergeCell ref="P6:P15"/>
    <mergeCell ref="Q6:Q7"/>
    <mergeCell ref="R6:V7"/>
    <mergeCell ref="B8:C8"/>
    <mergeCell ref="R10:V15"/>
    <mergeCell ref="B11:C12"/>
    <mergeCell ref="D11:J12"/>
    <mergeCell ref="L11:M11"/>
    <mergeCell ref="L12:M12"/>
    <mergeCell ref="B13:C13"/>
    <mergeCell ref="D13:J13"/>
    <mergeCell ref="L13:M13"/>
    <mergeCell ref="B14:C14"/>
    <mergeCell ref="K8:K15"/>
    <mergeCell ref="L8:M8"/>
    <mergeCell ref="Q8:Q9"/>
    <mergeCell ref="R8:V9"/>
    <mergeCell ref="B9:C9"/>
    <mergeCell ref="L9:M9"/>
    <mergeCell ref="B10:C10"/>
    <mergeCell ref="D10:J10"/>
    <mergeCell ref="L10:M10"/>
    <mergeCell ref="D14:E14"/>
    <mergeCell ref="I14:J14"/>
    <mergeCell ref="L14:N14"/>
    <mergeCell ref="B15:C16"/>
    <mergeCell ref="E15:G15"/>
    <mergeCell ref="I15:J15"/>
    <mergeCell ref="L15:N15"/>
    <mergeCell ref="D16:N16"/>
    <mergeCell ref="Q10:Q15"/>
    <mergeCell ref="Q16:Q17"/>
    <mergeCell ref="R16:V17"/>
    <mergeCell ref="B17:C17"/>
    <mergeCell ref="D17:E17"/>
    <mergeCell ref="G17:N17"/>
    <mergeCell ref="P16:P23"/>
    <mergeCell ref="B18:C18"/>
    <mergeCell ref="D18:H18"/>
    <mergeCell ref="I18:J18"/>
    <mergeCell ref="K18:N18"/>
    <mergeCell ref="B19:B24"/>
    <mergeCell ref="C19:C21"/>
    <mergeCell ref="D19:E19"/>
    <mergeCell ref="F19:J19"/>
    <mergeCell ref="L19:N19"/>
    <mergeCell ref="D20:E21"/>
    <mergeCell ref="H20:J20"/>
    <mergeCell ref="M20:N20"/>
    <mergeCell ref="F21:G21"/>
    <mergeCell ref="H21:J21"/>
    <mergeCell ref="M21:N21"/>
    <mergeCell ref="C22:C24"/>
    <mergeCell ref="D22:E22"/>
    <mergeCell ref="F22:G22"/>
    <mergeCell ref="I22:J22"/>
    <mergeCell ref="K22:N22"/>
    <mergeCell ref="D23:E23"/>
    <mergeCell ref="F23:G23"/>
    <mergeCell ref="I23:J23"/>
    <mergeCell ref="K23:L23"/>
    <mergeCell ref="M23:N23"/>
    <mergeCell ref="D24:N24"/>
    <mergeCell ref="P24:Q33"/>
    <mergeCell ref="R24:V33"/>
    <mergeCell ref="F27:G27"/>
    <mergeCell ref="I27:J27"/>
    <mergeCell ref="K27:M27"/>
    <mergeCell ref="N30:N35"/>
    <mergeCell ref="Q18:Q23"/>
    <mergeCell ref="R18:V23"/>
    <mergeCell ref="D32:J32"/>
    <mergeCell ref="F33:J33"/>
    <mergeCell ref="H34:J34"/>
    <mergeCell ref="L34:M34"/>
    <mergeCell ref="B25:B27"/>
    <mergeCell ref="D25:E25"/>
    <mergeCell ref="F25:G25"/>
    <mergeCell ref="I25:J25"/>
    <mergeCell ref="K25:N25"/>
    <mergeCell ref="D26:E26"/>
    <mergeCell ref="F26:G26"/>
    <mergeCell ref="I26:J26"/>
    <mergeCell ref="K26:M26"/>
    <mergeCell ref="D27:E27"/>
    <mergeCell ref="B28:B35"/>
    <mergeCell ref="C28:C29"/>
    <mergeCell ref="D28:G28"/>
    <mergeCell ref="K28:K29"/>
    <mergeCell ref="L28:N29"/>
    <mergeCell ref="D29:G29"/>
    <mergeCell ref="H29:J29"/>
    <mergeCell ref="D30:J30"/>
    <mergeCell ref="K30:K35"/>
    <mergeCell ref="K49:N49"/>
    <mergeCell ref="A50:N50"/>
    <mergeCell ref="O50:AE50"/>
    <mergeCell ref="D8:I8"/>
    <mergeCell ref="D9:I9"/>
    <mergeCell ref="H28:J28"/>
    <mergeCell ref="E34:F34"/>
    <mergeCell ref="K43:N43"/>
    <mergeCell ref="K44:N44"/>
    <mergeCell ref="K45:N45"/>
    <mergeCell ref="K46:N46"/>
    <mergeCell ref="K47:N47"/>
    <mergeCell ref="K48:N48"/>
    <mergeCell ref="D35:G35"/>
    <mergeCell ref="H35:J35"/>
    <mergeCell ref="L35:M35"/>
    <mergeCell ref="K36:N36"/>
    <mergeCell ref="B37:I49"/>
    <mergeCell ref="K37:N37"/>
    <mergeCell ref="K38:N38"/>
    <mergeCell ref="K39:N39"/>
    <mergeCell ref="K40:N41"/>
    <mergeCell ref="K42:N42"/>
    <mergeCell ref="F31:J31"/>
  </mergeCells>
  <phoneticPr fontId="1"/>
  <conditionalFormatting sqref="C1:G2">
    <cfRule type="containsBlanks" dxfId="123" priority="8">
      <formula>LEN(TRIM(C1))=0</formula>
    </cfRule>
    <cfRule type="containsBlanks" dxfId="122" priority="21">
      <formula>LEN(TRIM(C1))=0</formula>
    </cfRule>
    <cfRule type="containsText" dxfId="121" priority="26" operator="containsText" text="随時２級">
      <formula>NOT(ISERROR(SEARCH("随時２級",C1)))</formula>
    </cfRule>
    <cfRule type="containsText" dxfId="120" priority="27" operator="containsText" text="基礎級">
      <formula>NOT(ISERROR(SEARCH("基礎級",C1)))</formula>
    </cfRule>
    <cfRule type="containsText" dxfId="119" priority="28" operator="containsText" text="随時３級">
      <formula>NOT(ISERROR(SEARCH("随時３級",C1)))</formula>
    </cfRule>
    <cfRule type="containsText" dxfId="118" priority="29" operator="containsText" text="随時３級">
      <formula>NOT(ISERROR(SEARCH("随時３級",C1)))</formula>
    </cfRule>
  </conditionalFormatting>
  <conditionalFormatting sqref="L4:N4">
    <cfRule type="containsBlanks" dxfId="117" priority="24">
      <formula>LEN(TRIM(L4))=0</formula>
    </cfRule>
    <cfRule type="containsBlanks" dxfId="116" priority="25">
      <formula>LEN(TRIM(L4))=0</formula>
    </cfRule>
  </conditionalFormatting>
  <conditionalFormatting sqref="D10:D11 D13 D20 D32 E33:F33">
    <cfRule type="containsBlanks" dxfId="115" priority="23">
      <formula>LEN(TRIM(D10))=0</formula>
    </cfRule>
  </conditionalFormatting>
  <conditionalFormatting sqref="L15:N15">
    <cfRule type="containsText" dxfId="114" priority="22" operator="containsText" text="未入力">
      <formula>NOT(ISERROR(SEARCH("未入力",L15)))</formula>
    </cfRule>
  </conditionalFormatting>
  <conditionalFormatting sqref="I14:I15">
    <cfRule type="containsBlanks" dxfId="113" priority="19">
      <formula>LEN(TRIM(I14))=0</formula>
    </cfRule>
    <cfRule type="containsBlanks" dxfId="112" priority="20">
      <formula>LEN(TRIM(I14))=0</formula>
    </cfRule>
  </conditionalFormatting>
  <conditionalFormatting sqref="E15:G15">
    <cfRule type="containsBlanks" dxfId="111" priority="18">
      <formula>LEN(TRIM(E15))=0</formula>
    </cfRule>
  </conditionalFormatting>
  <conditionalFormatting sqref="G17:N17">
    <cfRule type="containsBlanks" dxfId="110" priority="17">
      <formula>LEN(TRIM(G17))=0</formula>
    </cfRule>
  </conditionalFormatting>
  <conditionalFormatting sqref="K18:N18">
    <cfRule type="containsBlanks" dxfId="109" priority="16">
      <formula>LEN(TRIM(K18))=0</formula>
    </cfRule>
  </conditionalFormatting>
  <conditionalFormatting sqref="G20:H20">
    <cfRule type="containsBlanks" dxfId="108" priority="15">
      <formula>LEN(TRIM(G20))=0</formula>
    </cfRule>
  </conditionalFormatting>
  <conditionalFormatting sqref="H21">
    <cfRule type="containsBlanks" dxfId="107" priority="14">
      <formula>LEN(TRIM(H21))=0</formula>
    </cfRule>
  </conditionalFormatting>
  <conditionalFormatting sqref="K20:K21">
    <cfRule type="containsBlanks" dxfId="106" priority="13">
      <formula>LEN(TRIM(K20))=0</formula>
    </cfRule>
  </conditionalFormatting>
  <conditionalFormatting sqref="M20:N21">
    <cfRule type="containsBlanks" dxfId="105" priority="12">
      <formula>LEN(TRIM(M20))=0</formula>
    </cfRule>
  </conditionalFormatting>
  <conditionalFormatting sqref="F23 H23:I23 K23:L23">
    <cfRule type="containsBlanks" dxfId="104" priority="11">
      <formula>LEN(TRIM(F23))=0</formula>
    </cfRule>
  </conditionalFormatting>
  <conditionalFormatting sqref="H28:H29">
    <cfRule type="containsBlanks" dxfId="103" priority="10">
      <formula>LEN(TRIM(H28))=0</formula>
    </cfRule>
  </conditionalFormatting>
  <conditionalFormatting sqref="D23">
    <cfRule type="containsBlanks" dxfId="102" priority="7">
      <formula>LEN(TRIM(D23))=0</formula>
    </cfRule>
  </conditionalFormatting>
  <conditionalFormatting sqref="D35">
    <cfRule type="containsBlanks" dxfId="101" priority="6">
      <formula>LEN(TRIM(D35))=0</formula>
    </cfRule>
  </conditionalFormatting>
  <conditionalFormatting sqref="H35:J35">
    <cfRule type="containsBlanks" dxfId="100" priority="5">
      <formula>LEN(TRIM(H35))=0</formula>
    </cfRule>
  </conditionalFormatting>
  <conditionalFormatting sqref="D16:N16">
    <cfRule type="containsBlanks" dxfId="99" priority="4">
      <formula>LEN(TRIM(D16))=0</formula>
    </cfRule>
  </conditionalFormatting>
  <conditionalFormatting sqref="D8:D9">
    <cfRule type="containsBlanks" dxfId="98" priority="3">
      <formula>LEN(TRIM(D8))=0</formula>
    </cfRule>
  </conditionalFormatting>
  <conditionalFormatting sqref="H34">
    <cfRule type="containsBlanks" dxfId="97" priority="2">
      <formula>LEN(TRIM(H34))=0</formula>
    </cfRule>
  </conditionalFormatting>
  <conditionalFormatting sqref="D26:J27">
    <cfRule type="containsBlanks" dxfId="96" priority="1">
      <formula>LEN(TRIM(D26))=0</formula>
    </cfRule>
  </conditionalFormatting>
  <dataValidations count="1">
    <dataValidation type="list" allowBlank="1" showInputMessage="1" showErrorMessage="1" sqref="C1:G2" xr:uid="{A704D44A-E680-41EE-AC92-84C876B45530}">
      <formula1>$C$52:$C$54</formula1>
    </dataValidation>
  </dataValidations>
  <pageMargins left="0.51181102362204722" right="0.11811023622047245" top="0.35433070866141736" bottom="0.35433070866141736" header="0.31496062992125984" footer="0.11811023622047245"/>
  <pageSetup paperSize="9" scale="63" orientation="portrait" r:id="rId1"/>
  <colBreaks count="1" manualBreakCount="1">
    <brk id="14" max="48"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A55E-4BBC-42E5-9CDA-23C9DB57F2A7}">
  <sheetPr codeName="Sheet4"/>
  <dimension ref="A1:H47"/>
  <sheetViews>
    <sheetView view="pageBreakPreview" zoomScaleNormal="100" zoomScaleSheetLayoutView="100" workbookViewId="0">
      <selection activeCell="B1" sqref="B1:C1"/>
    </sheetView>
  </sheetViews>
  <sheetFormatPr defaultColWidth="9" defaultRowHeight="13.5"/>
  <cols>
    <col min="1" max="1" width="19.25" style="1" customWidth="1"/>
    <col min="2" max="2" width="29.375" style="1" customWidth="1"/>
    <col min="3" max="3" width="23.375" style="1" customWidth="1"/>
    <col min="4" max="4" width="3" style="1" customWidth="1"/>
    <col min="5" max="5" width="20.75" style="1" customWidth="1"/>
    <col min="6" max="6" width="29.875" style="1" customWidth="1"/>
    <col min="7" max="7" width="16.75" style="1" customWidth="1"/>
    <col min="8" max="8" width="7" style="1" bestFit="1" customWidth="1"/>
    <col min="9" max="16384" width="9" style="1"/>
  </cols>
  <sheetData>
    <row r="1" spans="1:8" ht="33" customHeight="1">
      <c r="A1" s="36"/>
      <c r="B1" s="513" t="str">
        <f>IF(申請書入力用!C1="","",申請書入力用!C1)</f>
        <v/>
      </c>
      <c r="C1" s="513"/>
      <c r="D1" s="32"/>
      <c r="E1" s="514" t="s">
        <v>101</v>
      </c>
      <c r="F1" s="514"/>
      <c r="G1" s="36"/>
    </row>
    <row r="2" spans="1:8" ht="13.5" customHeight="1">
      <c r="B2" s="32"/>
      <c r="C2" s="32"/>
      <c r="D2" s="32"/>
    </row>
    <row r="3" spans="1:8" ht="15" customHeight="1">
      <c r="A3" s="532"/>
      <c r="B3" s="532"/>
      <c r="C3" s="532"/>
      <c r="D3" s="532"/>
      <c r="E3" s="532"/>
      <c r="F3" s="532"/>
      <c r="G3" s="532"/>
    </row>
    <row r="4" spans="1:8" ht="15" customHeight="1">
      <c r="A4" s="532"/>
      <c r="B4" s="532"/>
      <c r="C4" s="532"/>
      <c r="D4" s="532"/>
      <c r="E4" s="532"/>
      <c r="F4" s="532"/>
      <c r="G4" s="532"/>
    </row>
    <row r="5" spans="1:8" ht="15" customHeight="1">
      <c r="A5" s="532"/>
      <c r="B5" s="532"/>
      <c r="C5" s="532"/>
      <c r="D5" s="532"/>
      <c r="E5" s="532"/>
      <c r="F5" s="532"/>
      <c r="G5" s="532"/>
    </row>
    <row r="6" spans="1:8" ht="15" customHeight="1">
      <c r="A6" s="532"/>
      <c r="B6" s="532"/>
      <c r="C6" s="532"/>
      <c r="D6" s="532"/>
      <c r="E6" s="532"/>
      <c r="F6" s="532"/>
      <c r="G6" s="532"/>
    </row>
    <row r="7" spans="1:8" ht="15" customHeight="1">
      <c r="A7" s="532"/>
      <c r="B7" s="532"/>
      <c r="C7" s="532"/>
      <c r="D7" s="532"/>
      <c r="E7" s="532"/>
      <c r="F7" s="532"/>
      <c r="G7" s="532"/>
    </row>
    <row r="8" spans="1:8" ht="15" customHeight="1">
      <c r="A8" s="532"/>
      <c r="B8" s="532"/>
      <c r="C8" s="532"/>
      <c r="D8" s="532"/>
      <c r="E8" s="532"/>
      <c r="F8" s="532"/>
      <c r="G8" s="532"/>
    </row>
    <row r="9" spans="1:8" ht="15" customHeight="1">
      <c r="A9" s="532"/>
      <c r="B9" s="532"/>
      <c r="C9" s="532"/>
      <c r="D9" s="532"/>
      <c r="E9" s="532"/>
      <c r="F9" s="532"/>
      <c r="G9" s="532"/>
    </row>
    <row r="10" spans="1:8" ht="15" customHeight="1">
      <c r="A10" s="532"/>
      <c r="B10" s="532"/>
      <c r="C10" s="532"/>
      <c r="D10" s="532"/>
      <c r="E10" s="532"/>
      <c r="F10" s="532"/>
      <c r="G10" s="532"/>
    </row>
    <row r="12" spans="1:8" ht="42" customHeight="1">
      <c r="A12" s="24" t="s">
        <v>287</v>
      </c>
      <c r="B12" s="519">
        <f>申請書入力用!D20</f>
        <v>0</v>
      </c>
      <c r="C12" s="519"/>
      <c r="E12" s="24" t="s">
        <v>20</v>
      </c>
      <c r="F12" s="517" t="str">
        <f>写真票入力用!B1</f>
        <v/>
      </c>
      <c r="G12" s="518"/>
      <c r="H12" s="522"/>
    </row>
    <row r="13" spans="1:8" ht="42" customHeight="1">
      <c r="A13" s="192" t="s">
        <v>297</v>
      </c>
      <c r="B13" s="520">
        <f>申請書入力用!H21</f>
        <v>0</v>
      </c>
      <c r="C13" s="520"/>
      <c r="E13" s="24" t="s">
        <v>33</v>
      </c>
      <c r="F13" s="521">
        <f>申請書入力用!D8</f>
        <v>0</v>
      </c>
      <c r="G13" s="517"/>
      <c r="H13" s="222" t="s">
        <v>318</v>
      </c>
    </row>
    <row r="14" spans="1:8" ht="42" customHeight="1">
      <c r="A14" s="24" t="s">
        <v>76</v>
      </c>
      <c r="B14" s="515">
        <f>申請書入力用!D32</f>
        <v>0</v>
      </c>
      <c r="C14" s="516"/>
      <c r="E14" s="24" t="s">
        <v>45</v>
      </c>
      <c r="F14" s="517">
        <f>申請書入力用!D9</f>
        <v>0</v>
      </c>
      <c r="G14" s="518"/>
      <c r="H14" s="222" t="s">
        <v>319</v>
      </c>
    </row>
    <row r="15" spans="1:8" ht="42" customHeight="1">
      <c r="A15" s="24" t="s">
        <v>77</v>
      </c>
      <c r="B15" s="515">
        <f>申請書入力用!E34</f>
        <v>0</v>
      </c>
      <c r="C15" s="516"/>
      <c r="E15" s="24" t="s">
        <v>23</v>
      </c>
      <c r="F15" s="523">
        <f>申請書入力用!H28</f>
        <v>0</v>
      </c>
      <c r="G15" s="524"/>
      <c r="H15" s="525"/>
    </row>
    <row r="16" spans="1:8" ht="42" customHeight="1">
      <c r="A16" s="25" t="s">
        <v>74</v>
      </c>
      <c r="B16" s="526"/>
      <c r="C16" s="527"/>
      <c r="E16" s="24" t="s">
        <v>14</v>
      </c>
      <c r="F16" s="528">
        <f>申請書入力用!H29</f>
        <v>0</v>
      </c>
      <c r="G16" s="529"/>
      <c r="H16" s="530"/>
    </row>
    <row r="17" spans="1:8" ht="42" customHeight="1">
      <c r="A17" s="212" t="s">
        <v>75</v>
      </c>
      <c r="B17" s="27"/>
      <c r="C17" s="240" t="str">
        <f>IF(申請書入力用!L4-B16&gt;91,"※　写真撮影から３か月以上経過しています。","")</f>
        <v/>
      </c>
      <c r="E17" s="26"/>
      <c r="F17" s="531"/>
      <c r="G17" s="531"/>
    </row>
    <row r="18" spans="1:8" ht="14.25" thickBot="1"/>
    <row r="19" spans="1:8" ht="21.75" customHeight="1">
      <c r="A19" s="510"/>
      <c r="B19" s="510"/>
      <c r="C19" s="2"/>
      <c r="D19" s="2"/>
      <c r="E19" s="2"/>
      <c r="F19" s="2"/>
      <c r="G19" s="223"/>
      <c r="H19" s="223"/>
    </row>
    <row r="20" spans="1:8" ht="38.25" customHeight="1">
      <c r="A20" s="511" t="s">
        <v>24</v>
      </c>
      <c r="B20" s="512"/>
      <c r="C20" s="512"/>
      <c r="D20" s="512"/>
      <c r="E20" s="512"/>
      <c r="F20" s="512"/>
      <c r="G20" s="512"/>
    </row>
    <row r="22" spans="1:8" ht="46.5" customHeight="1">
      <c r="A22" s="504" t="s">
        <v>96</v>
      </c>
      <c r="B22" s="505"/>
      <c r="C22" s="495"/>
      <c r="D22" s="496"/>
      <c r="E22" s="496"/>
      <c r="F22" s="497"/>
      <c r="G22" s="498" t="s">
        <v>25</v>
      </c>
      <c r="H22" s="499"/>
    </row>
    <row r="23" spans="1:8" ht="46.5" customHeight="1">
      <c r="A23" s="494" t="s">
        <v>26</v>
      </c>
      <c r="B23" s="506"/>
      <c r="C23" s="507" t="s">
        <v>27</v>
      </c>
      <c r="D23" s="508"/>
      <c r="E23" s="508"/>
      <c r="F23" s="509"/>
      <c r="G23" s="500"/>
      <c r="H23" s="501"/>
    </row>
    <row r="24" spans="1:8" ht="45.75" customHeight="1">
      <c r="A24" s="494" t="s">
        <v>28</v>
      </c>
      <c r="B24" s="494"/>
      <c r="C24" s="495">
        <f>申請書入力用!D10</f>
        <v>0</v>
      </c>
      <c r="D24" s="496"/>
      <c r="E24" s="496"/>
      <c r="F24" s="497"/>
      <c r="G24" s="500"/>
      <c r="H24" s="501"/>
    </row>
    <row r="25" spans="1:8" ht="47.25" customHeight="1">
      <c r="A25" s="494" t="s">
        <v>29</v>
      </c>
      <c r="B25" s="494"/>
      <c r="C25" s="495">
        <f>申請書入力用!D11</f>
        <v>0</v>
      </c>
      <c r="D25" s="496"/>
      <c r="E25" s="496"/>
      <c r="F25" s="497"/>
      <c r="G25" s="502"/>
      <c r="H25" s="503"/>
    </row>
    <row r="26" spans="1:8" ht="25.5">
      <c r="A26" s="3"/>
      <c r="B26" s="3"/>
      <c r="C26" s="29"/>
      <c r="D26" s="29"/>
      <c r="E26" s="29"/>
      <c r="F26" s="29"/>
    </row>
    <row r="27" spans="1:8" ht="46.5" customHeight="1">
      <c r="A27" s="504" t="s">
        <v>96</v>
      </c>
      <c r="B27" s="505"/>
      <c r="C27" s="495"/>
      <c r="D27" s="496"/>
      <c r="E27" s="496"/>
      <c r="F27" s="497"/>
      <c r="G27" s="498" t="s">
        <v>25</v>
      </c>
      <c r="H27" s="499"/>
    </row>
    <row r="28" spans="1:8" ht="46.5" customHeight="1">
      <c r="A28" s="494" t="s">
        <v>26</v>
      </c>
      <c r="B28" s="506"/>
      <c r="C28" s="507" t="s">
        <v>27</v>
      </c>
      <c r="D28" s="508"/>
      <c r="E28" s="508"/>
      <c r="F28" s="509"/>
      <c r="G28" s="500"/>
      <c r="H28" s="501"/>
    </row>
    <row r="29" spans="1:8" ht="45.75" customHeight="1">
      <c r="A29" s="494" t="s">
        <v>28</v>
      </c>
      <c r="B29" s="494"/>
      <c r="C29" s="495" t="str">
        <f>IF('申請書入力用 (2)'!D10="","",'申請書入力用 (2)'!D10)</f>
        <v/>
      </c>
      <c r="D29" s="496"/>
      <c r="E29" s="496"/>
      <c r="F29" s="497"/>
      <c r="G29" s="500"/>
      <c r="H29" s="501"/>
    </row>
    <row r="30" spans="1:8" ht="47.25" customHeight="1">
      <c r="A30" s="494" t="s">
        <v>29</v>
      </c>
      <c r="B30" s="494"/>
      <c r="C30" s="495" t="str">
        <f>IF('申請書入力用 (2)'!D11="","",'申請書入力用 (2)'!D11)</f>
        <v/>
      </c>
      <c r="D30" s="496"/>
      <c r="E30" s="496"/>
      <c r="F30" s="497"/>
      <c r="G30" s="502"/>
      <c r="H30" s="503"/>
    </row>
    <row r="31" spans="1:8" ht="21.75" customHeight="1">
      <c r="A31" s="3"/>
      <c r="B31" s="3"/>
      <c r="C31" s="29"/>
      <c r="D31" s="29"/>
      <c r="E31" s="29"/>
      <c r="F31" s="29"/>
    </row>
    <row r="32" spans="1:8" ht="46.5" customHeight="1">
      <c r="A32" s="504" t="s">
        <v>96</v>
      </c>
      <c r="B32" s="505"/>
      <c r="C32" s="495"/>
      <c r="D32" s="496"/>
      <c r="E32" s="496"/>
      <c r="F32" s="497"/>
      <c r="G32" s="498" t="s">
        <v>25</v>
      </c>
      <c r="H32" s="499"/>
    </row>
    <row r="33" spans="1:8" ht="46.5" customHeight="1">
      <c r="A33" s="494" t="s">
        <v>26</v>
      </c>
      <c r="B33" s="506"/>
      <c r="C33" s="507" t="s">
        <v>27</v>
      </c>
      <c r="D33" s="508"/>
      <c r="E33" s="508"/>
      <c r="F33" s="509"/>
      <c r="G33" s="500"/>
      <c r="H33" s="501"/>
    </row>
    <row r="34" spans="1:8" ht="45.75" customHeight="1">
      <c r="A34" s="494" t="s">
        <v>28</v>
      </c>
      <c r="B34" s="494"/>
      <c r="C34" s="495" t="str">
        <f>IF('申請書入力用 (3)'!D10="","",'申請書入力用 (3)'!D10)</f>
        <v/>
      </c>
      <c r="D34" s="496"/>
      <c r="E34" s="496"/>
      <c r="F34" s="497"/>
      <c r="G34" s="500"/>
      <c r="H34" s="501"/>
    </row>
    <row r="35" spans="1:8" ht="47.25" customHeight="1">
      <c r="A35" s="494" t="s">
        <v>29</v>
      </c>
      <c r="B35" s="494"/>
      <c r="C35" s="495" t="str">
        <f>IF('申請書入力用 (3)'!D11="","",'申請書入力用 (3)'!D11)</f>
        <v/>
      </c>
      <c r="D35" s="496"/>
      <c r="E35" s="496"/>
      <c r="F35" s="497"/>
      <c r="G35" s="502"/>
      <c r="H35" s="503"/>
    </row>
    <row r="36" spans="1:8" ht="21.75" customHeight="1">
      <c r="A36" s="3"/>
      <c r="B36" s="3"/>
      <c r="C36" s="29"/>
      <c r="D36" s="29"/>
      <c r="E36" s="29"/>
      <c r="F36" s="29"/>
    </row>
    <row r="37" spans="1:8" ht="46.5" customHeight="1">
      <c r="A37" s="504" t="s">
        <v>96</v>
      </c>
      <c r="B37" s="505"/>
      <c r="C37" s="495"/>
      <c r="D37" s="496"/>
      <c r="E37" s="496"/>
      <c r="F37" s="497"/>
      <c r="G37" s="498" t="s">
        <v>25</v>
      </c>
      <c r="H37" s="499"/>
    </row>
    <row r="38" spans="1:8" ht="46.5" customHeight="1">
      <c r="A38" s="494" t="s">
        <v>26</v>
      </c>
      <c r="B38" s="506"/>
      <c r="C38" s="507" t="s">
        <v>27</v>
      </c>
      <c r="D38" s="508"/>
      <c r="E38" s="508"/>
      <c r="F38" s="509"/>
      <c r="G38" s="500"/>
      <c r="H38" s="501"/>
    </row>
    <row r="39" spans="1:8" ht="45.75" customHeight="1">
      <c r="A39" s="494" t="s">
        <v>28</v>
      </c>
      <c r="B39" s="494"/>
      <c r="C39" s="495" t="str">
        <f>IF('申請書入力用 (4)'!D10="","",'申請書入力用 (4)'!D10)</f>
        <v/>
      </c>
      <c r="D39" s="496"/>
      <c r="E39" s="496"/>
      <c r="F39" s="497"/>
      <c r="G39" s="500"/>
      <c r="H39" s="501"/>
    </row>
    <row r="40" spans="1:8" ht="47.25" customHeight="1">
      <c r="A40" s="494" t="s">
        <v>29</v>
      </c>
      <c r="B40" s="494"/>
      <c r="C40" s="495" t="str">
        <f>IF('申請書入力用 (4)'!D11="","",'申請書入力用 (4)'!D11)</f>
        <v/>
      </c>
      <c r="D40" s="496"/>
      <c r="E40" s="496"/>
      <c r="F40" s="497"/>
      <c r="G40" s="502"/>
      <c r="H40" s="503"/>
    </row>
    <row r="45" spans="1:8" ht="25.5">
      <c r="B45" s="33" t="s">
        <v>98</v>
      </c>
    </row>
    <row r="46" spans="1:8" ht="25.5">
      <c r="B46" s="34" t="s">
        <v>99</v>
      </c>
    </row>
    <row r="47" spans="1:8" ht="25.5">
      <c r="B47" s="35" t="s">
        <v>100</v>
      </c>
    </row>
  </sheetData>
  <sheetProtection algorithmName="SHA-512" hashValue="qKW++yRywLw/nlhBSKUrFi9HVtSFnvBRgqpWj+4HO4FWVSsPO0czkb5Q0WwAUYFDn24edE3i8qx4M8Nv8PHLlA==" saltValue="ckLG0GJC1di7kbbgCZtIcg==" spinCount="100000" sheet="1" scenarios="1"/>
  <mergeCells count="52">
    <mergeCell ref="B16:C16"/>
    <mergeCell ref="F16:H16"/>
    <mergeCell ref="G22:H25"/>
    <mergeCell ref="F17:G17"/>
    <mergeCell ref="A3:G10"/>
    <mergeCell ref="B1:C1"/>
    <mergeCell ref="E1:F1"/>
    <mergeCell ref="B14:C14"/>
    <mergeCell ref="B15:C15"/>
    <mergeCell ref="F14:G14"/>
    <mergeCell ref="B12:C12"/>
    <mergeCell ref="B13:C13"/>
    <mergeCell ref="F13:G13"/>
    <mergeCell ref="F12:H12"/>
    <mergeCell ref="F15:H15"/>
    <mergeCell ref="C39:F39"/>
    <mergeCell ref="A19:B19"/>
    <mergeCell ref="A20:G20"/>
    <mergeCell ref="A22:B22"/>
    <mergeCell ref="C22:F22"/>
    <mergeCell ref="A38:B38"/>
    <mergeCell ref="C38:F38"/>
    <mergeCell ref="C24:F24"/>
    <mergeCell ref="A23:B23"/>
    <mergeCell ref="C23:F23"/>
    <mergeCell ref="A29:B29"/>
    <mergeCell ref="C29:F29"/>
    <mergeCell ref="A30:B30"/>
    <mergeCell ref="C30:F30"/>
    <mergeCell ref="A27:B27"/>
    <mergeCell ref="C27:F27"/>
    <mergeCell ref="A28:B28"/>
    <mergeCell ref="C28:F28"/>
    <mergeCell ref="A25:B25"/>
    <mergeCell ref="C25:F25"/>
    <mergeCell ref="A24:B24"/>
    <mergeCell ref="A40:B40"/>
    <mergeCell ref="C40:F40"/>
    <mergeCell ref="G27:H30"/>
    <mergeCell ref="A35:B35"/>
    <mergeCell ref="C35:F35"/>
    <mergeCell ref="G32:H35"/>
    <mergeCell ref="A37:B37"/>
    <mergeCell ref="C37:F37"/>
    <mergeCell ref="G37:H40"/>
    <mergeCell ref="A32:B32"/>
    <mergeCell ref="C32:F32"/>
    <mergeCell ref="A33:B33"/>
    <mergeCell ref="C33:F33"/>
    <mergeCell ref="A34:B34"/>
    <mergeCell ref="C34:F34"/>
    <mergeCell ref="A39:B39"/>
  </mergeCells>
  <phoneticPr fontId="1"/>
  <conditionalFormatting sqref="B2:D2 D1">
    <cfRule type="containsText" dxfId="95" priority="9" operator="containsText" text="随時２級">
      <formula>NOT(ISERROR(SEARCH("随時２級",B1)))</formula>
    </cfRule>
    <cfRule type="containsText" dxfId="94" priority="10" operator="containsText" text="基礎級">
      <formula>NOT(ISERROR(SEARCH("基礎級",B1)))</formula>
    </cfRule>
    <cfRule type="containsText" dxfId="93" priority="11" operator="containsText" text="随時３級">
      <formula>NOT(ISERROR(SEARCH("随時３級",B1)))</formula>
    </cfRule>
    <cfRule type="containsText" dxfId="92" priority="12" operator="containsText" text="随時３級">
      <formula>NOT(ISERROR(SEARCH("随時３級",B1)))</formula>
    </cfRule>
  </conditionalFormatting>
  <conditionalFormatting sqref="B16:C16">
    <cfRule type="containsBlanks" dxfId="91" priority="7">
      <formula>LEN(TRIM(B16))=0</formula>
    </cfRule>
  </conditionalFormatting>
  <conditionalFormatting sqref="B1:C1">
    <cfRule type="containsText" dxfId="90" priority="3" operator="containsText" text="随時２級">
      <formula>NOT(ISERROR(SEARCH("随時２級",B1)))</formula>
    </cfRule>
    <cfRule type="containsText" dxfId="89" priority="4" operator="containsText" text="随時３級">
      <formula>NOT(ISERROR(SEARCH("随時３級",B1)))</formula>
    </cfRule>
    <cfRule type="containsText" dxfId="88" priority="5" operator="containsText" text="基礎級">
      <formula>NOT(ISERROR(SEARCH("基礎級",B1)))</formula>
    </cfRule>
    <cfRule type="containsBlanks" dxfId="87" priority="13">
      <formula>LEN(TRIM(B1))=0</formula>
    </cfRule>
  </conditionalFormatting>
  <dataValidations count="1">
    <dataValidation type="list" allowBlank="1" showInputMessage="1" showErrorMessage="1" sqref="D1:D2 B2:C2" xr:uid="{85F91FEE-A418-4276-902B-A512847D9FFB}">
      <formula1>$C$51:$C$53</formula1>
    </dataValidation>
  </dataValidations>
  <pageMargins left="0.51181102362204722" right="0.31496062992125984" top="0.55118110236220474" bottom="0.35433070866141736" header="0.31496062992125984" footer="0.11811023622047245"/>
  <pageSetup paperSize="9" scale="63"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5BAAB-CFD2-41C3-BF47-0801BEA7AFD6}">
  <dimension ref="B1:CC58"/>
  <sheetViews>
    <sheetView view="pageBreakPreview" zoomScaleNormal="100" zoomScaleSheetLayoutView="100" workbookViewId="0">
      <selection activeCell="B2" sqref="B2:AX2"/>
    </sheetView>
  </sheetViews>
  <sheetFormatPr defaultColWidth="1.5" defaultRowHeight="27.75" customHeight="1"/>
  <cols>
    <col min="1" max="66" width="1.5" style="41"/>
    <col min="67" max="67" width="2.75" style="41" customWidth="1"/>
    <col min="68" max="76" width="1.5" style="41"/>
    <col min="77" max="78" width="2.25" style="41" customWidth="1"/>
    <col min="79" max="79" width="1.5" style="41"/>
    <col min="80" max="80" width="4.75" style="41" customWidth="1"/>
    <col min="81" max="84" width="1.5" style="41"/>
    <col min="85" max="85" width="0.375" style="41" customWidth="1"/>
    <col min="86" max="16384" width="1.5" style="41"/>
  </cols>
  <sheetData>
    <row r="1" spans="2:81" ht="27" customHeight="1">
      <c r="B1" s="771" t="s">
        <v>108</v>
      </c>
      <c r="C1" s="771"/>
      <c r="D1" s="771"/>
      <c r="E1" s="771"/>
      <c r="F1" s="772"/>
      <c r="G1" s="772"/>
      <c r="H1" s="772"/>
      <c r="I1" s="772"/>
      <c r="J1" s="771" t="s">
        <v>109</v>
      </c>
      <c r="K1" s="771"/>
      <c r="L1" s="771"/>
      <c r="M1" s="771"/>
      <c r="N1" s="771"/>
      <c r="O1" s="771"/>
      <c r="P1" s="771"/>
      <c r="Q1" s="771"/>
      <c r="R1" s="764">
        <f>申請書入力用!C1</f>
        <v>0</v>
      </c>
      <c r="S1" s="764"/>
      <c r="T1" s="764"/>
      <c r="U1" s="764"/>
      <c r="V1" s="764"/>
      <c r="W1" s="764"/>
      <c r="X1" s="764"/>
      <c r="Y1" s="764"/>
      <c r="Z1" s="764"/>
      <c r="AA1" s="764"/>
      <c r="AB1" s="764"/>
      <c r="AC1" s="764"/>
      <c r="AD1" s="764"/>
      <c r="AE1" s="764"/>
      <c r="AF1" s="764"/>
      <c r="AG1" s="764"/>
      <c r="AH1" s="764"/>
      <c r="AI1" s="764"/>
      <c r="AJ1" s="764"/>
      <c r="AK1" s="764"/>
      <c r="AL1" s="765" t="s">
        <v>388</v>
      </c>
      <c r="AM1" s="765"/>
      <c r="AN1" s="765"/>
      <c r="AO1" s="765"/>
      <c r="AP1" s="765"/>
      <c r="AQ1" s="765"/>
      <c r="AR1" s="765"/>
      <c r="AS1" s="765"/>
      <c r="AT1" s="765"/>
      <c r="AU1" s="765"/>
      <c r="AV1" s="765"/>
      <c r="AW1" s="765"/>
      <c r="AX1" s="765"/>
      <c r="AY1" s="765"/>
      <c r="AZ1" s="765"/>
      <c r="BA1" s="765"/>
      <c r="BB1" s="765"/>
      <c r="BC1" s="765"/>
      <c r="BD1" s="765"/>
      <c r="BE1" s="765"/>
      <c r="BF1" s="765"/>
      <c r="BG1" s="765"/>
      <c r="BH1" s="765"/>
      <c r="BI1" s="765"/>
      <c r="BJ1" s="765"/>
      <c r="BK1" s="765"/>
      <c r="BL1" s="765"/>
      <c r="BM1" s="765"/>
      <c r="BN1" s="765"/>
      <c r="BO1" s="765"/>
      <c r="BP1" s="765"/>
      <c r="BQ1" s="765"/>
      <c r="BR1" s="765"/>
      <c r="BS1" s="765"/>
      <c r="BT1" s="765"/>
      <c r="BU1" s="765"/>
      <c r="BV1" s="770" t="s">
        <v>113</v>
      </c>
      <c r="BW1" s="770"/>
      <c r="BX1" s="770"/>
      <c r="BY1" s="767"/>
      <c r="BZ1" s="767"/>
      <c r="CA1" s="767"/>
      <c r="CB1" s="767"/>
    </row>
    <row r="2" spans="2:81" ht="20.25" customHeight="1">
      <c r="B2" s="1100" t="s">
        <v>114</v>
      </c>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1"/>
      <c r="BZ2" s="581"/>
      <c r="CA2" s="581"/>
      <c r="CB2" s="581"/>
    </row>
    <row r="3" spans="2:81" ht="20.25" customHeight="1">
      <c r="B3" s="1100" t="s">
        <v>115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1100"/>
      <c r="AM3" s="1100"/>
      <c r="AN3" s="1100"/>
      <c r="AO3" s="1100"/>
      <c r="AP3" s="1100"/>
      <c r="AQ3" s="1100"/>
      <c r="AR3" s="1100"/>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581"/>
      <c r="CB3" s="581"/>
    </row>
    <row r="4" spans="2:81" ht="20.25" customHeight="1">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768"/>
      <c r="BG4" s="768"/>
      <c r="BH4" s="768"/>
      <c r="BI4" s="768"/>
      <c r="BJ4" s="768"/>
      <c r="BK4" s="768"/>
      <c r="BL4" s="768"/>
      <c r="BM4" s="769">
        <f>申請書入力用!L4</f>
        <v>0</v>
      </c>
      <c r="BN4" s="769"/>
      <c r="BO4" s="769"/>
      <c r="BP4" s="769"/>
      <c r="BQ4" s="769"/>
      <c r="BR4" s="769"/>
      <c r="BS4" s="769"/>
      <c r="BT4" s="769"/>
      <c r="BU4" s="769"/>
      <c r="BV4" s="769"/>
      <c r="BW4" s="769"/>
      <c r="BX4" s="769"/>
      <c r="BY4" s="769"/>
      <c r="BZ4" s="769"/>
      <c r="CA4" s="769"/>
      <c r="CB4" s="769"/>
    </row>
    <row r="5" spans="2:81" ht="20.25" customHeight="1">
      <c r="B5" s="581" t="s">
        <v>360</v>
      </c>
      <c r="C5" s="581"/>
      <c r="D5" s="581"/>
      <c r="E5" s="581"/>
      <c r="F5" s="581"/>
      <c r="G5" s="581"/>
      <c r="H5" s="581"/>
      <c r="I5" s="581"/>
      <c r="J5" s="581"/>
      <c r="K5" s="581"/>
      <c r="L5" s="581"/>
      <c r="M5" s="581"/>
      <c r="N5" s="581"/>
      <c r="O5" s="581"/>
      <c r="P5" s="581"/>
      <c r="Q5" s="581"/>
      <c r="R5" s="581"/>
      <c r="S5" s="581"/>
      <c r="T5" s="581"/>
      <c r="U5" s="581"/>
      <c r="V5" s="581"/>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row>
    <row r="6" spans="2:81" ht="20.25" customHeight="1">
      <c r="O6" s="581" t="s">
        <v>116</v>
      </c>
      <c r="P6" s="581"/>
      <c r="Q6" s="581"/>
      <c r="R6" s="581"/>
      <c r="S6" s="581"/>
      <c r="T6" s="581"/>
      <c r="U6" s="581"/>
      <c r="V6" s="581"/>
      <c r="W6" s="581" t="s">
        <v>117</v>
      </c>
      <c r="X6" s="581"/>
      <c r="Y6" s="581"/>
      <c r="Z6" s="581"/>
      <c r="AA6" s="581"/>
      <c r="AB6" s="581"/>
      <c r="AC6" s="581"/>
      <c r="AD6" s="581"/>
      <c r="AE6" s="581"/>
      <c r="AF6" s="581"/>
      <c r="AG6" s="581"/>
      <c r="AH6" s="581"/>
      <c r="AI6" s="758" t="s">
        <v>288</v>
      </c>
      <c r="AJ6" s="758"/>
      <c r="AK6" s="759">
        <f>申請書入力用!E33</f>
        <v>0</v>
      </c>
      <c r="AL6" s="759"/>
      <c r="AM6" s="759"/>
      <c r="AN6" s="759"/>
      <c r="AO6" s="759"/>
      <c r="AP6" s="759"/>
      <c r="AQ6" s="759"/>
      <c r="AR6" s="759"/>
      <c r="AS6" s="759"/>
      <c r="AT6" s="759"/>
      <c r="AU6" s="759"/>
      <c r="AV6" s="759"/>
      <c r="AW6" s="759"/>
      <c r="AX6" s="759"/>
      <c r="AY6" s="759"/>
      <c r="AZ6" s="759"/>
      <c r="BA6" s="759"/>
      <c r="BB6" s="759"/>
      <c r="BC6" s="759"/>
      <c r="BD6" s="759"/>
      <c r="BE6" s="759"/>
      <c r="BF6" s="759"/>
      <c r="BG6" s="759"/>
      <c r="BH6" s="759"/>
      <c r="BI6" s="759"/>
      <c r="BJ6" s="759"/>
      <c r="BK6" s="759"/>
      <c r="BL6" s="759"/>
      <c r="BM6" s="759"/>
      <c r="BN6" s="759"/>
      <c r="BO6" s="759"/>
      <c r="BP6" s="759"/>
      <c r="BQ6" s="759"/>
      <c r="BR6" s="759"/>
      <c r="BS6" s="759"/>
      <c r="BT6" s="759"/>
      <c r="BU6" s="759"/>
      <c r="BV6" s="759"/>
      <c r="BW6" s="759"/>
      <c r="BX6" s="759"/>
      <c r="BY6" s="759"/>
      <c r="BZ6" s="759"/>
      <c r="CA6" s="759"/>
      <c r="CB6" s="759"/>
    </row>
    <row r="7" spans="2:81" ht="27" customHeight="1">
      <c r="O7" s="581"/>
      <c r="P7" s="581"/>
      <c r="Q7" s="581"/>
      <c r="R7" s="581"/>
      <c r="S7" s="581"/>
      <c r="T7" s="581"/>
      <c r="U7" s="581"/>
      <c r="V7" s="581"/>
      <c r="W7" s="581"/>
      <c r="X7" s="581"/>
      <c r="Y7" s="581"/>
      <c r="Z7" s="581"/>
      <c r="AA7" s="581"/>
      <c r="AB7" s="581"/>
      <c r="AC7" s="581"/>
      <c r="AD7" s="581"/>
      <c r="AE7" s="581"/>
      <c r="AF7" s="581"/>
      <c r="AG7" s="581"/>
      <c r="AH7" s="581"/>
      <c r="AI7" s="760">
        <f>申請書入力用!F33</f>
        <v>0</v>
      </c>
      <c r="AJ7" s="760"/>
      <c r="AK7" s="760"/>
      <c r="AL7" s="760"/>
      <c r="AM7" s="760"/>
      <c r="AN7" s="760"/>
      <c r="AO7" s="760"/>
      <c r="AP7" s="760"/>
      <c r="AQ7" s="760"/>
      <c r="AR7" s="760"/>
      <c r="AS7" s="760"/>
      <c r="AT7" s="760"/>
      <c r="AU7" s="760"/>
      <c r="AV7" s="760"/>
      <c r="AW7" s="760"/>
      <c r="AX7" s="760"/>
      <c r="AY7" s="760"/>
      <c r="AZ7" s="760"/>
      <c r="BA7" s="760"/>
      <c r="BB7" s="760"/>
      <c r="BC7" s="760"/>
      <c r="BD7" s="760"/>
      <c r="BE7" s="760"/>
      <c r="BF7" s="760"/>
      <c r="BG7" s="760"/>
      <c r="BH7" s="760"/>
      <c r="BI7" s="760"/>
      <c r="BJ7" s="760"/>
      <c r="BK7" s="760"/>
      <c r="BL7" s="760"/>
      <c r="BM7" s="760"/>
      <c r="BN7" s="760"/>
      <c r="BO7" s="760"/>
      <c r="BP7" s="760"/>
      <c r="BQ7" s="760"/>
      <c r="BR7" s="760"/>
      <c r="BS7" s="760"/>
      <c r="BT7" s="760"/>
      <c r="BU7" s="760"/>
      <c r="BV7" s="760"/>
      <c r="BW7" s="760"/>
      <c r="BX7" s="760"/>
      <c r="BY7" s="760"/>
      <c r="BZ7" s="760"/>
      <c r="CA7" s="760"/>
      <c r="CB7" s="760"/>
      <c r="CC7" s="42"/>
    </row>
    <row r="8" spans="2:81" ht="20.25" customHeight="1">
      <c r="O8" s="581"/>
      <c r="P8" s="581"/>
      <c r="Q8" s="581"/>
      <c r="R8" s="581"/>
      <c r="S8" s="581"/>
      <c r="T8" s="581"/>
      <c r="U8" s="581"/>
      <c r="V8" s="581"/>
      <c r="W8" s="650" t="s">
        <v>282</v>
      </c>
      <c r="X8" s="581"/>
      <c r="Y8" s="581"/>
      <c r="Z8" s="581"/>
      <c r="AA8" s="581"/>
      <c r="AB8" s="581"/>
      <c r="AC8" s="581"/>
      <c r="AD8" s="581"/>
      <c r="AE8" s="581"/>
      <c r="AF8" s="581"/>
      <c r="AG8" s="581"/>
      <c r="AH8" s="581"/>
      <c r="AI8" s="761">
        <f>申請書入力用!D32</f>
        <v>0</v>
      </c>
      <c r="AJ8" s="761"/>
      <c r="AK8" s="761"/>
      <c r="AL8" s="761"/>
      <c r="AM8" s="761"/>
      <c r="AN8" s="761"/>
      <c r="AO8" s="761"/>
      <c r="AP8" s="761"/>
      <c r="AQ8" s="761"/>
      <c r="AR8" s="761"/>
      <c r="AS8" s="761"/>
      <c r="AT8" s="761"/>
      <c r="AU8" s="761"/>
      <c r="AV8" s="761"/>
      <c r="AW8" s="761"/>
      <c r="AX8" s="761"/>
      <c r="AY8" s="761"/>
      <c r="AZ8" s="761"/>
      <c r="BA8" s="761"/>
      <c r="BB8" s="761"/>
      <c r="BC8" s="761"/>
      <c r="BD8" s="761"/>
      <c r="BE8" s="761"/>
      <c r="BF8" s="761"/>
      <c r="BG8" s="761"/>
      <c r="BH8" s="761"/>
      <c r="BI8" s="761"/>
      <c r="BJ8" s="761"/>
      <c r="BK8" s="761"/>
      <c r="BL8" s="761"/>
      <c r="BM8" s="761"/>
      <c r="BN8" s="761"/>
      <c r="BO8" s="761"/>
      <c r="BP8" s="761"/>
      <c r="BQ8" s="761"/>
      <c r="BR8" s="761"/>
      <c r="BS8" s="761"/>
      <c r="BT8" s="761"/>
      <c r="BU8" s="761"/>
      <c r="BV8" s="761"/>
      <c r="BW8" s="761"/>
      <c r="BX8" s="761"/>
      <c r="BY8" s="761"/>
      <c r="BZ8" s="761"/>
      <c r="CA8" s="761"/>
      <c r="CB8" s="761"/>
      <c r="CC8" s="43"/>
    </row>
    <row r="9" spans="2:81" ht="20.25" customHeight="1">
      <c r="O9" s="581"/>
      <c r="P9" s="581"/>
      <c r="Q9" s="581"/>
      <c r="R9" s="581"/>
      <c r="S9" s="581"/>
      <c r="T9" s="581"/>
      <c r="U9" s="581"/>
      <c r="V9" s="581"/>
      <c r="W9" s="581"/>
      <c r="X9" s="581"/>
      <c r="Y9" s="581"/>
      <c r="Z9" s="581"/>
      <c r="AA9" s="581"/>
      <c r="AB9" s="581"/>
      <c r="AC9" s="581"/>
      <c r="AD9" s="581"/>
      <c r="AE9" s="581"/>
      <c r="AF9" s="581"/>
      <c r="AG9" s="581"/>
      <c r="AH9" s="581"/>
      <c r="AI9" s="761"/>
      <c r="AJ9" s="761"/>
      <c r="AK9" s="761"/>
      <c r="AL9" s="761"/>
      <c r="AM9" s="761"/>
      <c r="AN9" s="761"/>
      <c r="AO9" s="761"/>
      <c r="AP9" s="761"/>
      <c r="AQ9" s="761"/>
      <c r="AR9" s="761"/>
      <c r="AS9" s="761"/>
      <c r="AT9" s="761"/>
      <c r="AU9" s="761"/>
      <c r="AV9" s="761"/>
      <c r="AW9" s="761"/>
      <c r="AX9" s="761"/>
      <c r="AY9" s="761"/>
      <c r="AZ9" s="761"/>
      <c r="BA9" s="761"/>
      <c r="BB9" s="761"/>
      <c r="BC9" s="761"/>
      <c r="BD9" s="761"/>
      <c r="BE9" s="761"/>
      <c r="BF9" s="761"/>
      <c r="BG9" s="761"/>
      <c r="BH9" s="761"/>
      <c r="BI9" s="761"/>
      <c r="BJ9" s="761"/>
      <c r="BK9" s="761"/>
      <c r="BL9" s="761"/>
      <c r="BM9" s="761"/>
      <c r="BN9" s="761"/>
      <c r="BO9" s="761"/>
      <c r="BP9" s="761"/>
      <c r="BQ9" s="761"/>
      <c r="BR9" s="761"/>
      <c r="BS9" s="761"/>
      <c r="BT9" s="761"/>
      <c r="BU9" s="761"/>
      <c r="BV9" s="761"/>
      <c r="BW9" s="761"/>
      <c r="BX9" s="761"/>
      <c r="BY9" s="761"/>
      <c r="BZ9" s="761"/>
      <c r="CA9" s="761"/>
      <c r="CB9" s="761"/>
      <c r="CC9" s="43"/>
    </row>
    <row r="10" spans="2:81" ht="27" customHeight="1">
      <c r="O10" s="581"/>
      <c r="P10" s="581"/>
      <c r="Q10" s="581"/>
      <c r="R10" s="581"/>
      <c r="S10" s="581"/>
      <c r="T10" s="581"/>
      <c r="U10" s="581"/>
      <c r="V10" s="581"/>
      <c r="W10" s="581" t="s">
        <v>119</v>
      </c>
      <c r="X10" s="581"/>
      <c r="Y10" s="581"/>
      <c r="Z10" s="581"/>
      <c r="AA10" s="581"/>
      <c r="AB10" s="581"/>
      <c r="AC10" s="581"/>
      <c r="AD10" s="581"/>
      <c r="AE10" s="581"/>
      <c r="AF10" s="581"/>
      <c r="AG10" s="581"/>
      <c r="AH10" s="581"/>
      <c r="AI10" s="773"/>
      <c r="AJ10" s="773"/>
      <c r="AK10" s="773"/>
      <c r="AL10" s="773"/>
      <c r="AM10" s="773"/>
      <c r="AN10" s="773"/>
      <c r="AO10" s="773"/>
      <c r="AP10" s="773"/>
      <c r="AQ10" s="773"/>
      <c r="AR10" s="773"/>
      <c r="AS10" s="773"/>
      <c r="AT10" s="773"/>
      <c r="AU10" s="773"/>
      <c r="AV10" s="773"/>
      <c r="AW10" s="773"/>
      <c r="AX10" s="773"/>
      <c r="AY10" s="773"/>
      <c r="AZ10" s="773"/>
      <c r="BA10" s="773"/>
      <c r="BB10" s="773"/>
      <c r="BC10" s="773"/>
      <c r="BD10" s="773"/>
      <c r="BE10" s="773"/>
      <c r="BF10" s="773"/>
      <c r="BG10" s="773"/>
      <c r="BH10" s="773"/>
      <c r="BI10" s="773"/>
      <c r="BJ10" s="773"/>
      <c r="BK10" s="773"/>
      <c r="BL10" s="773"/>
      <c r="BM10" s="773"/>
      <c r="BN10" s="773"/>
      <c r="BO10" s="773"/>
      <c r="BP10" s="773"/>
      <c r="BQ10" s="773"/>
      <c r="BR10" s="773"/>
      <c r="BS10" s="773"/>
      <c r="BT10" s="773"/>
      <c r="BU10" s="773"/>
      <c r="BV10" s="773"/>
      <c r="BW10" s="773"/>
      <c r="BX10" s="758" t="s">
        <v>120</v>
      </c>
      <c r="BY10" s="758"/>
      <c r="BZ10" s="758"/>
      <c r="CA10" s="758"/>
      <c r="CB10" s="758"/>
    </row>
    <row r="11" spans="2:81" ht="20.25" customHeight="1">
      <c r="O11" s="581"/>
      <c r="P11" s="581"/>
      <c r="Q11" s="581"/>
      <c r="R11" s="581"/>
      <c r="S11" s="581"/>
      <c r="T11" s="581"/>
      <c r="U11" s="581"/>
      <c r="V11" s="581"/>
      <c r="W11" s="581" t="s">
        <v>121</v>
      </c>
      <c r="X11" s="581"/>
      <c r="Y11" s="581"/>
      <c r="Z11" s="581"/>
      <c r="AA11" s="581"/>
      <c r="AB11" s="581"/>
      <c r="AC11" s="581"/>
      <c r="AD11" s="581"/>
      <c r="AE11" s="581"/>
      <c r="AF11" s="581"/>
      <c r="AG11" s="581"/>
      <c r="AH11" s="581"/>
      <c r="AI11" s="774">
        <f>申請書入力用!E34</f>
        <v>0</v>
      </c>
      <c r="AJ11" s="774"/>
      <c r="AK11" s="774"/>
      <c r="AL11" s="774"/>
      <c r="AM11" s="774"/>
      <c r="AN11" s="774"/>
      <c r="AO11" s="774"/>
      <c r="AP11" s="774"/>
      <c r="AQ11" s="774"/>
      <c r="AR11" s="774"/>
      <c r="AS11" s="774"/>
      <c r="AT11" s="774"/>
      <c r="AU11" s="774"/>
      <c r="AV11" s="774"/>
      <c r="AW11" s="774"/>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4"/>
      <c r="BT11" s="774"/>
      <c r="BU11" s="774"/>
      <c r="BV11" s="774"/>
      <c r="BW11" s="774"/>
      <c r="BX11" s="774"/>
      <c r="BY11" s="774"/>
      <c r="BZ11" s="774"/>
      <c r="CA11" s="774"/>
      <c r="CB11" s="774"/>
    </row>
    <row r="12" spans="2:81" ht="20.25" customHeight="1">
      <c r="O12" s="44"/>
      <c r="P12" s="44"/>
      <c r="Q12" s="44"/>
      <c r="R12" s="44"/>
      <c r="S12" s="44"/>
      <c r="T12" s="44"/>
      <c r="U12" s="44"/>
      <c r="V12" s="44"/>
      <c r="W12" s="44"/>
      <c r="X12" s="44"/>
      <c r="Y12" s="44"/>
      <c r="Z12" s="44"/>
      <c r="AA12" s="44"/>
      <c r="AB12" s="44"/>
      <c r="AC12" s="44"/>
      <c r="AD12" s="44"/>
      <c r="AE12" s="44"/>
      <c r="AF12" s="44"/>
      <c r="AG12" s="44"/>
      <c r="AH12" s="44"/>
      <c r="AJ12" s="42"/>
      <c r="AK12" s="42"/>
      <c r="AL12" s="45"/>
      <c r="AM12" s="45"/>
      <c r="AN12" s="45"/>
      <c r="AO12" s="45"/>
      <c r="AP12" s="45"/>
      <c r="AQ12" s="42"/>
      <c r="AR12" s="45"/>
      <c r="AS12" s="45"/>
      <c r="AT12" s="45"/>
      <c r="AU12" s="45"/>
      <c r="AV12" s="45"/>
      <c r="AW12" s="45"/>
      <c r="AX12" s="45"/>
      <c r="AY12" s="45"/>
      <c r="AZ12" s="45"/>
      <c r="BA12" s="45"/>
      <c r="BB12" s="45"/>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row>
    <row r="13" spans="2:81" ht="20.25" customHeight="1" thickBot="1">
      <c r="B13" s="646" t="s">
        <v>122</v>
      </c>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6"/>
      <c r="AZ13" s="646"/>
      <c r="BA13" s="646"/>
      <c r="BB13" s="646"/>
      <c r="BC13" s="646"/>
      <c r="BD13" s="646"/>
      <c r="BE13" s="646"/>
      <c r="BF13" s="646"/>
      <c r="BG13" s="646"/>
      <c r="BH13" s="646"/>
      <c r="BI13" s="646"/>
      <c r="BJ13" s="646"/>
      <c r="BK13" s="646"/>
      <c r="BL13" s="646"/>
      <c r="BM13" s="646"/>
      <c r="BN13" s="646"/>
      <c r="BO13" s="646"/>
      <c r="BP13" s="646"/>
      <c r="BQ13" s="646"/>
      <c r="BR13" s="646"/>
      <c r="BS13" s="646"/>
      <c r="BT13" s="646"/>
      <c r="BU13" s="646"/>
      <c r="BV13" s="646"/>
      <c r="BW13" s="646"/>
      <c r="BX13" s="646"/>
      <c r="BY13" s="646"/>
      <c r="BZ13" s="646"/>
      <c r="CA13" s="646"/>
      <c r="CB13" s="646"/>
    </row>
    <row r="14" spans="2:81" ht="20.25" customHeight="1">
      <c r="B14" s="685" t="s">
        <v>289</v>
      </c>
      <c r="C14" s="660"/>
      <c r="D14" s="660"/>
      <c r="E14" s="660"/>
      <c r="F14" s="660"/>
      <c r="G14" s="660"/>
      <c r="H14" s="660"/>
      <c r="I14" s="660"/>
      <c r="J14" s="660"/>
      <c r="K14" s="660"/>
      <c r="L14" s="660"/>
      <c r="M14" s="660"/>
      <c r="N14" s="661"/>
      <c r="O14" s="753" t="s">
        <v>290</v>
      </c>
      <c r="P14" s="753"/>
      <c r="Q14" s="753"/>
      <c r="R14" s="753"/>
      <c r="S14" s="753"/>
      <c r="T14" s="753"/>
      <c r="U14" s="753"/>
      <c r="V14" s="753"/>
      <c r="W14" s="754"/>
      <c r="X14" s="755"/>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c r="BV14" s="756"/>
      <c r="BW14" s="756"/>
      <c r="BX14" s="756"/>
      <c r="BY14" s="756"/>
      <c r="BZ14" s="756"/>
      <c r="CA14" s="756"/>
      <c r="CB14" s="757"/>
    </row>
    <row r="15" spans="2:81" ht="27" customHeight="1">
      <c r="B15" s="544" t="s">
        <v>299</v>
      </c>
      <c r="C15" s="545"/>
      <c r="D15" s="545"/>
      <c r="E15" s="545"/>
      <c r="F15" s="545"/>
      <c r="G15" s="545"/>
      <c r="H15" s="545"/>
      <c r="I15" s="545"/>
      <c r="J15" s="545"/>
      <c r="K15" s="545"/>
      <c r="L15" s="545"/>
      <c r="M15" s="545"/>
      <c r="N15" s="546"/>
      <c r="O15" s="742">
        <f>申請書入力用!D20</f>
        <v>0</v>
      </c>
      <c r="P15" s="743"/>
      <c r="Q15" s="743"/>
      <c r="R15" s="743"/>
      <c r="S15" s="743"/>
      <c r="T15" s="743"/>
      <c r="U15" s="743"/>
      <c r="V15" s="743"/>
      <c r="W15" s="743"/>
      <c r="X15" s="743"/>
      <c r="Y15" s="743"/>
      <c r="Z15" s="743"/>
      <c r="AA15" s="743"/>
      <c r="AB15" s="743"/>
      <c r="AC15" s="743"/>
      <c r="AD15" s="743"/>
      <c r="AE15" s="743"/>
      <c r="AF15" s="743"/>
      <c r="AG15" s="743"/>
      <c r="AH15" s="743"/>
      <c r="AI15" s="743"/>
      <c r="AJ15" s="743"/>
      <c r="AK15" s="743"/>
      <c r="AL15" s="743"/>
      <c r="AM15" s="743"/>
      <c r="AN15" s="743"/>
      <c r="AO15" s="743"/>
      <c r="AP15" s="743"/>
      <c r="AQ15" s="743"/>
      <c r="AR15" s="743"/>
      <c r="AS15" s="743"/>
      <c r="AT15" s="743"/>
      <c r="AU15" s="743"/>
      <c r="AV15" s="743"/>
      <c r="AW15" s="743"/>
      <c r="AX15" s="743"/>
      <c r="AY15" s="743"/>
      <c r="AZ15" s="743"/>
      <c r="BA15" s="743"/>
      <c r="BB15" s="743"/>
      <c r="BC15" s="743"/>
      <c r="BD15" s="743"/>
      <c r="BE15" s="743"/>
      <c r="BF15" s="743"/>
      <c r="BG15" s="743"/>
      <c r="BH15" s="743"/>
      <c r="BI15" s="743"/>
      <c r="BJ15" s="743"/>
      <c r="BK15" s="743"/>
      <c r="BL15" s="743"/>
      <c r="BM15" s="743"/>
      <c r="BN15" s="743"/>
      <c r="BO15" s="743"/>
      <c r="BP15" s="743"/>
      <c r="BQ15" s="743"/>
      <c r="BR15" s="743"/>
      <c r="BS15" s="743"/>
      <c r="BT15" s="743"/>
      <c r="BU15" s="605" t="s">
        <v>123</v>
      </c>
      <c r="BV15" s="605"/>
      <c r="BW15" s="605"/>
      <c r="BX15" s="605"/>
      <c r="BY15" s="569"/>
      <c r="BZ15" s="569"/>
      <c r="CA15" s="569"/>
      <c r="CB15" s="129" t="s">
        <v>124</v>
      </c>
    </row>
    <row r="16" spans="2:81" ht="20.25" customHeight="1">
      <c r="B16" s="541" t="s">
        <v>308</v>
      </c>
      <c r="C16" s="542"/>
      <c r="D16" s="542"/>
      <c r="E16" s="542"/>
      <c r="F16" s="542"/>
      <c r="G16" s="542"/>
      <c r="H16" s="542"/>
      <c r="I16" s="542"/>
      <c r="J16" s="542"/>
      <c r="K16" s="542"/>
      <c r="L16" s="542"/>
      <c r="M16" s="542"/>
      <c r="N16" s="543"/>
      <c r="O16" s="745">
        <f>申請書入力用!D8</f>
        <v>0</v>
      </c>
      <c r="P16" s="746"/>
      <c r="Q16" s="746"/>
      <c r="R16" s="746"/>
      <c r="S16" s="746"/>
      <c r="T16" s="746"/>
      <c r="U16" s="746"/>
      <c r="V16" s="746"/>
      <c r="W16" s="746"/>
      <c r="X16" s="746"/>
      <c r="Y16" s="746"/>
      <c r="Z16" s="746"/>
      <c r="AA16" s="746"/>
      <c r="AB16" s="746"/>
      <c r="AC16" s="749" t="s">
        <v>318</v>
      </c>
      <c r="AD16" s="749"/>
      <c r="AE16" s="750"/>
      <c r="AF16" s="744" t="s">
        <v>126</v>
      </c>
      <c r="AG16" s="744"/>
      <c r="AH16" s="744"/>
      <c r="AI16" s="744"/>
      <c r="AJ16" s="744"/>
      <c r="AK16" s="744"/>
      <c r="AL16" s="744"/>
      <c r="AM16" s="744"/>
      <c r="AN16" s="744"/>
      <c r="AO16" s="744"/>
      <c r="AP16" s="744"/>
      <c r="AQ16" s="744"/>
      <c r="AR16" s="744"/>
      <c r="AS16" s="744"/>
      <c r="AT16" s="744"/>
      <c r="AU16" s="744"/>
      <c r="AV16" s="744"/>
      <c r="AW16" s="744"/>
      <c r="AX16" s="584" t="s">
        <v>311</v>
      </c>
      <c r="AY16" s="585"/>
      <c r="AZ16" s="585"/>
      <c r="BA16" s="586"/>
      <c r="BB16" s="586"/>
      <c r="BC16" s="559" t="s">
        <v>310</v>
      </c>
      <c r="BD16" s="559"/>
      <c r="BE16" s="215"/>
      <c r="BF16" s="585" t="s">
        <v>312</v>
      </c>
      <c r="BG16" s="585"/>
      <c r="BH16" s="585"/>
      <c r="BI16" s="586"/>
      <c r="BJ16" s="586"/>
      <c r="BK16" s="559" t="s">
        <v>310</v>
      </c>
      <c r="BL16" s="559"/>
      <c r="BM16" s="214"/>
      <c r="BN16" s="559" t="s">
        <v>313</v>
      </c>
      <c r="BO16" s="559"/>
      <c r="BP16" s="559"/>
      <c r="BQ16" s="559"/>
      <c r="BR16" s="587">
        <f>申請書入力用!I15</f>
        <v>0</v>
      </c>
      <c r="BS16" s="587"/>
      <c r="BT16" s="587"/>
      <c r="BU16" s="587"/>
      <c r="BV16" s="587"/>
      <c r="BW16" s="587"/>
      <c r="BX16" s="587"/>
      <c r="BY16" s="587"/>
      <c r="BZ16" s="587"/>
      <c r="CA16" s="587"/>
      <c r="CB16" s="216" t="s">
        <v>314</v>
      </c>
    </row>
    <row r="17" spans="2:80" ht="20.25" customHeight="1">
      <c r="B17" s="544"/>
      <c r="C17" s="545"/>
      <c r="D17" s="545"/>
      <c r="E17" s="545"/>
      <c r="F17" s="545"/>
      <c r="G17" s="545"/>
      <c r="H17" s="545"/>
      <c r="I17" s="545"/>
      <c r="J17" s="545"/>
      <c r="K17" s="545"/>
      <c r="L17" s="545"/>
      <c r="M17" s="545"/>
      <c r="N17" s="546"/>
      <c r="O17" s="747"/>
      <c r="P17" s="748"/>
      <c r="Q17" s="748"/>
      <c r="R17" s="748"/>
      <c r="S17" s="748"/>
      <c r="T17" s="748"/>
      <c r="U17" s="748"/>
      <c r="V17" s="748"/>
      <c r="W17" s="748"/>
      <c r="X17" s="748"/>
      <c r="Y17" s="748"/>
      <c r="Z17" s="748"/>
      <c r="AA17" s="748"/>
      <c r="AB17" s="748"/>
      <c r="AC17" s="751"/>
      <c r="AD17" s="751"/>
      <c r="AE17" s="752"/>
      <c r="AF17" s="744"/>
      <c r="AG17" s="744"/>
      <c r="AH17" s="744"/>
      <c r="AI17" s="744"/>
      <c r="AJ17" s="744"/>
      <c r="AK17" s="744"/>
      <c r="AL17" s="744"/>
      <c r="AM17" s="744"/>
      <c r="AN17" s="744"/>
      <c r="AO17" s="744"/>
      <c r="AP17" s="744"/>
      <c r="AQ17" s="744"/>
      <c r="AR17" s="744"/>
      <c r="AS17" s="744"/>
      <c r="AT17" s="744"/>
      <c r="AU17" s="744"/>
      <c r="AV17" s="744"/>
      <c r="AW17" s="744"/>
      <c r="AX17" s="604" t="s">
        <v>128</v>
      </c>
      <c r="AY17" s="605"/>
      <c r="AZ17" s="605"/>
      <c r="BA17" s="605"/>
      <c r="BB17" s="605"/>
      <c r="BC17" s="605"/>
      <c r="BD17" s="605"/>
      <c r="BE17" s="605"/>
      <c r="BF17" s="605" t="s">
        <v>110</v>
      </c>
      <c r="BG17" s="605"/>
      <c r="BH17" s="569"/>
      <c r="BI17" s="569"/>
      <c r="BJ17" s="569"/>
      <c r="BK17" s="569"/>
      <c r="BL17" s="130" t="s">
        <v>112</v>
      </c>
      <c r="BM17" s="131" t="s">
        <v>127</v>
      </c>
      <c r="BN17" s="131"/>
      <c r="BO17" s="130" t="s">
        <v>110</v>
      </c>
      <c r="BP17" s="569"/>
      <c r="BQ17" s="569"/>
      <c r="BR17" s="569"/>
      <c r="BS17" s="569"/>
      <c r="BT17" s="130" t="s">
        <v>112</v>
      </c>
      <c r="BU17" s="740" t="s">
        <v>129</v>
      </c>
      <c r="BV17" s="740"/>
      <c r="BW17" s="740"/>
      <c r="BX17" s="740"/>
      <c r="BY17" s="740"/>
      <c r="BZ17" s="740"/>
      <c r="CA17" s="740"/>
      <c r="CB17" s="741"/>
    </row>
    <row r="18" spans="2:80" ht="27" customHeight="1">
      <c r="B18" s="590" t="s">
        <v>309</v>
      </c>
      <c r="C18" s="591"/>
      <c r="D18" s="591"/>
      <c r="E18" s="591"/>
      <c r="F18" s="591"/>
      <c r="G18" s="591"/>
      <c r="H18" s="591"/>
      <c r="I18" s="591"/>
      <c r="J18" s="591"/>
      <c r="K18" s="591"/>
      <c r="L18" s="591"/>
      <c r="M18" s="591"/>
      <c r="N18" s="539"/>
      <c r="O18" s="600">
        <f>申請書入力用!D9</f>
        <v>0</v>
      </c>
      <c r="P18" s="601"/>
      <c r="Q18" s="601"/>
      <c r="R18" s="601"/>
      <c r="S18" s="601"/>
      <c r="T18" s="601"/>
      <c r="U18" s="601"/>
      <c r="V18" s="601"/>
      <c r="W18" s="601"/>
      <c r="X18" s="601"/>
      <c r="Y18" s="601"/>
      <c r="Z18" s="601"/>
      <c r="AA18" s="601"/>
      <c r="AB18" s="601"/>
      <c r="AC18" s="602" t="s">
        <v>319</v>
      </c>
      <c r="AD18" s="602"/>
      <c r="AE18" s="603"/>
      <c r="AF18" s="592" t="s">
        <v>130</v>
      </c>
      <c r="AG18" s="593"/>
      <c r="AH18" s="593"/>
      <c r="AI18" s="593"/>
      <c r="AJ18" s="593"/>
      <c r="AK18" s="593"/>
      <c r="AL18" s="593"/>
      <c r="AM18" s="593"/>
      <c r="AN18" s="593"/>
      <c r="AO18" s="593"/>
      <c r="AP18" s="593"/>
      <c r="AQ18" s="593"/>
      <c r="AR18" s="593"/>
      <c r="AS18" s="593"/>
      <c r="AT18" s="593"/>
      <c r="AU18" s="594"/>
      <c r="AV18" s="595" t="s">
        <v>131</v>
      </c>
      <c r="AW18" s="596"/>
      <c r="AX18" s="596"/>
      <c r="AY18" s="596"/>
      <c r="AZ18" s="588" t="str">
        <f>IF(O18="金属プレス",申請書入力用!H28-8,"")</f>
        <v/>
      </c>
      <c r="BA18" s="588"/>
      <c r="BB18" s="588"/>
      <c r="BC18" s="588"/>
      <c r="BD18" s="588"/>
      <c r="BE18" s="588"/>
      <c r="BF18" s="588"/>
      <c r="BG18" s="588"/>
      <c r="BH18" s="588"/>
      <c r="BI18" s="588"/>
      <c r="BJ18" s="588"/>
      <c r="BK18" s="588"/>
      <c r="BL18" s="588"/>
      <c r="BM18" s="597" t="s">
        <v>132</v>
      </c>
      <c r="BN18" s="597"/>
      <c r="BO18" s="588" t="str">
        <f>IF(O18="金属プレス",申請書入力用!H28+1,"")</f>
        <v/>
      </c>
      <c r="BP18" s="588"/>
      <c r="BQ18" s="588"/>
      <c r="BR18" s="588"/>
      <c r="BS18" s="588"/>
      <c r="BT18" s="588"/>
      <c r="BU18" s="588"/>
      <c r="BV18" s="588"/>
      <c r="BW18" s="588"/>
      <c r="BX18" s="588"/>
      <c r="BY18" s="588"/>
      <c r="BZ18" s="589" t="s">
        <v>111</v>
      </c>
      <c r="CA18" s="589"/>
      <c r="CB18" s="213" t="s">
        <v>133</v>
      </c>
    </row>
    <row r="19" spans="2:80" ht="27" customHeight="1">
      <c r="B19" s="590" t="s">
        <v>316</v>
      </c>
      <c r="C19" s="591"/>
      <c r="D19" s="591"/>
      <c r="E19" s="591"/>
      <c r="F19" s="591"/>
      <c r="G19" s="591"/>
      <c r="H19" s="591"/>
      <c r="I19" s="591"/>
      <c r="J19" s="591"/>
      <c r="K19" s="591"/>
      <c r="L19" s="591"/>
      <c r="M19" s="591"/>
      <c r="N19" s="539"/>
      <c r="O19" s="582">
        <f>申請書入力用!H28</f>
        <v>0</v>
      </c>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98">
        <f>申請書入力用!H29</f>
        <v>0</v>
      </c>
      <c r="AR19" s="598"/>
      <c r="AS19" s="598"/>
      <c r="AT19" s="598"/>
      <c r="AU19" s="598"/>
      <c r="AV19" s="598"/>
      <c r="AW19" s="598"/>
      <c r="AX19" s="598"/>
      <c r="AY19" s="598"/>
      <c r="AZ19" s="598"/>
      <c r="BA19" s="598"/>
      <c r="BB19" s="598"/>
      <c r="BC19" s="598"/>
      <c r="BD19" s="598"/>
      <c r="BE19" s="598"/>
      <c r="BF19" s="598"/>
      <c r="BG19" s="598"/>
      <c r="BH19" s="598"/>
      <c r="BI19" s="598"/>
      <c r="BJ19" s="598"/>
      <c r="BK19" s="598"/>
      <c r="BL19" s="598"/>
      <c r="BM19" s="598"/>
      <c r="BN19" s="598"/>
      <c r="BO19" s="598"/>
      <c r="BP19" s="598"/>
      <c r="BQ19" s="598"/>
      <c r="BR19" s="598"/>
      <c r="BS19" s="598"/>
      <c r="BT19" s="598"/>
      <c r="BU19" s="598"/>
      <c r="BV19" s="598"/>
      <c r="BW19" s="598"/>
      <c r="BX19" s="598"/>
      <c r="BY19" s="598"/>
      <c r="BZ19" s="598"/>
      <c r="CA19" s="598"/>
      <c r="CB19" s="599"/>
    </row>
    <row r="20" spans="2:80" ht="20.25" customHeight="1">
      <c r="B20" s="627" t="s">
        <v>300</v>
      </c>
      <c r="C20" s="581"/>
      <c r="D20" s="581"/>
      <c r="E20" s="581"/>
      <c r="F20" s="581"/>
      <c r="G20" s="581"/>
      <c r="H20" s="581"/>
      <c r="I20" s="628"/>
      <c r="J20" s="714" t="str">
        <f>申請書入力用!D30</f>
        <v/>
      </c>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716"/>
      <c r="AL20" s="717" t="s">
        <v>136</v>
      </c>
      <c r="AM20" s="717"/>
      <c r="AN20" s="717"/>
      <c r="AO20" s="720" t="s">
        <v>288</v>
      </c>
      <c r="AP20" s="721"/>
      <c r="AQ20" s="721"/>
      <c r="AR20" s="722" t="str">
        <f>申請書入力用!E31</f>
        <v/>
      </c>
      <c r="AS20" s="722"/>
      <c r="AT20" s="722"/>
      <c r="AU20" s="722"/>
      <c r="AV20" s="722"/>
      <c r="AW20" s="722"/>
      <c r="AX20" s="722"/>
      <c r="AY20" s="722"/>
      <c r="AZ20" s="722"/>
      <c r="BA20" s="722"/>
      <c r="BB20" s="722"/>
      <c r="BC20" s="722"/>
      <c r="BD20" s="722"/>
      <c r="BE20" s="722"/>
      <c r="BF20" s="722"/>
      <c r="BG20" s="722"/>
      <c r="BH20" s="722"/>
      <c r="BI20" s="722"/>
      <c r="BJ20" s="722"/>
      <c r="BK20" s="722"/>
      <c r="BL20" s="722"/>
      <c r="BM20" s="722"/>
      <c r="BN20" s="722"/>
      <c r="BO20" s="722"/>
      <c r="BP20" s="722"/>
      <c r="BQ20" s="722"/>
      <c r="BR20" s="722"/>
      <c r="BS20" s="722"/>
      <c r="BT20" s="722"/>
      <c r="BU20" s="722"/>
      <c r="BV20" s="722"/>
      <c r="BW20" s="722"/>
      <c r="BX20" s="722"/>
      <c r="BY20" s="722"/>
      <c r="BZ20" s="722"/>
      <c r="CA20" s="722"/>
      <c r="CB20" s="723"/>
    </row>
    <row r="21" spans="2:80" ht="26.25" customHeight="1">
      <c r="B21" s="627"/>
      <c r="C21" s="581"/>
      <c r="D21" s="581"/>
      <c r="E21" s="581"/>
      <c r="F21" s="581"/>
      <c r="G21" s="581"/>
      <c r="H21" s="581"/>
      <c r="I21" s="628"/>
      <c r="J21" s="714"/>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6"/>
      <c r="AL21" s="718"/>
      <c r="AM21" s="718"/>
      <c r="AN21" s="718"/>
      <c r="AO21" s="729" t="str">
        <f>申請書入力用!F31</f>
        <v/>
      </c>
      <c r="AP21" s="730"/>
      <c r="AQ21" s="730"/>
      <c r="AR21" s="730"/>
      <c r="AS21" s="730"/>
      <c r="AT21" s="730"/>
      <c r="AU21" s="730"/>
      <c r="AV21" s="730"/>
      <c r="AW21" s="730"/>
      <c r="AX21" s="730"/>
      <c r="AY21" s="730"/>
      <c r="AZ21" s="730"/>
      <c r="BA21" s="730"/>
      <c r="BB21" s="730"/>
      <c r="BC21" s="730"/>
      <c r="BD21" s="730"/>
      <c r="BE21" s="730"/>
      <c r="BF21" s="730"/>
      <c r="BG21" s="730"/>
      <c r="BH21" s="730"/>
      <c r="BI21" s="730"/>
      <c r="BJ21" s="730"/>
      <c r="BK21" s="730"/>
      <c r="BL21" s="730"/>
      <c r="BM21" s="730"/>
      <c r="BN21" s="730"/>
      <c r="BO21" s="730"/>
      <c r="BP21" s="730"/>
      <c r="BQ21" s="730"/>
      <c r="BR21" s="730"/>
      <c r="BS21" s="730"/>
      <c r="BT21" s="730"/>
      <c r="BU21" s="730"/>
      <c r="BV21" s="730"/>
      <c r="BW21" s="730"/>
      <c r="BX21" s="730"/>
      <c r="BY21" s="730"/>
      <c r="BZ21" s="730"/>
      <c r="CA21" s="730"/>
      <c r="CB21" s="731"/>
    </row>
    <row r="22" spans="2:80" ht="20.25" customHeight="1" thickBot="1">
      <c r="B22" s="629"/>
      <c r="C22" s="630"/>
      <c r="D22" s="630"/>
      <c r="E22" s="630"/>
      <c r="F22" s="630"/>
      <c r="G22" s="630"/>
      <c r="H22" s="630"/>
      <c r="I22" s="631"/>
      <c r="J22" s="679" t="s">
        <v>137</v>
      </c>
      <c r="K22" s="680"/>
      <c r="L22" s="680"/>
      <c r="M22" s="680"/>
      <c r="N22" s="680"/>
      <c r="O22" s="680"/>
      <c r="P22" s="680"/>
      <c r="Q22" s="680"/>
      <c r="R22" s="680"/>
      <c r="S22" s="680"/>
      <c r="T22" s="680"/>
      <c r="U22" s="680"/>
      <c r="V22" s="680"/>
      <c r="W22" s="680"/>
      <c r="X22" s="680"/>
      <c r="Y22" s="680"/>
      <c r="Z22" s="680"/>
      <c r="AA22" s="732" t="s">
        <v>138</v>
      </c>
      <c r="AB22" s="733"/>
      <c r="AC22" s="733"/>
      <c r="AD22" s="733"/>
      <c r="AE22" s="734" t="s">
        <v>111</v>
      </c>
      <c r="AF22" s="734"/>
      <c r="AG22" s="734"/>
      <c r="AH22" s="733" t="s">
        <v>139</v>
      </c>
      <c r="AI22" s="733"/>
      <c r="AJ22" s="733"/>
      <c r="AK22" s="735"/>
      <c r="AL22" s="719"/>
      <c r="AM22" s="719"/>
      <c r="AN22" s="719"/>
      <c r="AO22" s="736" t="s">
        <v>291</v>
      </c>
      <c r="AP22" s="737"/>
      <c r="AQ22" s="737"/>
      <c r="AR22" s="737"/>
      <c r="AS22" s="737"/>
      <c r="AT22" s="737"/>
      <c r="AU22" s="738">
        <f>申請書入力用!H21</f>
        <v>0</v>
      </c>
      <c r="AV22" s="738"/>
      <c r="AW22" s="738"/>
      <c r="AX22" s="738"/>
      <c r="AY22" s="738"/>
      <c r="AZ22" s="738"/>
      <c r="BA22" s="738"/>
      <c r="BB22" s="738"/>
      <c r="BC22" s="738"/>
      <c r="BD22" s="738"/>
      <c r="BE22" s="738"/>
      <c r="BF22" s="738"/>
      <c r="BG22" s="738"/>
      <c r="BH22" s="738"/>
      <c r="BI22" s="738"/>
      <c r="BJ22" s="738"/>
      <c r="BK22" s="738"/>
      <c r="BL22" s="738"/>
      <c r="BM22" s="738"/>
      <c r="BN22" s="738"/>
      <c r="BO22" s="738"/>
      <c r="BP22" s="738"/>
      <c r="BQ22" s="738"/>
      <c r="BR22" s="738"/>
      <c r="BS22" s="738"/>
      <c r="BT22" s="738"/>
      <c r="BU22" s="738"/>
      <c r="BV22" s="738"/>
      <c r="BW22" s="738"/>
      <c r="BX22" s="738"/>
      <c r="BY22" s="738"/>
      <c r="BZ22" s="738"/>
      <c r="CA22" s="738"/>
      <c r="CB22" s="739"/>
    </row>
    <row r="23" spans="2:80" ht="20.25" customHeight="1">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8"/>
      <c r="AB23" s="48"/>
      <c r="AC23" s="48"/>
      <c r="AD23" s="48"/>
      <c r="AE23" s="44"/>
      <c r="AF23" s="44"/>
      <c r="AG23" s="44"/>
      <c r="AH23" s="48"/>
      <c r="AI23" s="48"/>
      <c r="AJ23" s="48"/>
      <c r="AK23" s="48"/>
      <c r="AL23" s="49"/>
      <c r="AM23" s="49"/>
      <c r="AN23" s="49"/>
      <c r="AO23" s="50"/>
      <c r="AP23" s="50"/>
      <c r="AQ23" s="50"/>
      <c r="AR23" s="50"/>
      <c r="AS23" s="50"/>
      <c r="AT23" s="50"/>
      <c r="AU23" s="51"/>
      <c r="AV23" s="51"/>
      <c r="AW23" s="52"/>
      <c r="AX23" s="52"/>
      <c r="AY23" s="52"/>
      <c r="AZ23" s="52"/>
      <c r="BA23" s="52"/>
      <c r="BB23" s="52"/>
      <c r="BC23" s="51"/>
      <c r="BD23" s="51"/>
      <c r="BE23" s="52"/>
      <c r="BF23" s="52"/>
      <c r="BG23" s="52"/>
      <c r="BH23" s="52"/>
      <c r="BI23" s="52"/>
      <c r="BJ23" s="52"/>
      <c r="BK23" s="52"/>
      <c r="BL23" s="52"/>
      <c r="BM23" s="51"/>
      <c r="BN23" s="51"/>
      <c r="BO23" s="53"/>
      <c r="BP23" s="53"/>
      <c r="BQ23" s="53"/>
      <c r="BR23" s="53"/>
      <c r="BS23" s="53"/>
      <c r="BT23" s="53"/>
      <c r="BU23" s="53"/>
      <c r="BV23" s="53"/>
      <c r="BW23" s="53"/>
      <c r="BX23" s="53"/>
      <c r="BY23" s="53"/>
      <c r="BZ23" s="53"/>
      <c r="CA23" s="53"/>
      <c r="CB23" s="53"/>
    </row>
    <row r="24" spans="2:80" ht="20.25" customHeight="1" thickBot="1">
      <c r="B24" s="646" t="s">
        <v>141</v>
      </c>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6"/>
      <c r="AN24" s="646"/>
      <c r="AO24" s="646"/>
      <c r="AP24" s="646"/>
      <c r="AQ24" s="646"/>
      <c r="AR24" s="646"/>
      <c r="AS24" s="646"/>
      <c r="AT24" s="646"/>
      <c r="AU24" s="646"/>
      <c r="AV24" s="646"/>
      <c r="AW24" s="646"/>
      <c r="AX24" s="646"/>
      <c r="AY24" s="646"/>
      <c r="AZ24" s="646"/>
      <c r="BA24" s="646"/>
      <c r="BB24" s="646"/>
      <c r="BC24" s="646"/>
      <c r="BD24" s="646"/>
      <c r="BE24" s="646"/>
      <c r="BF24" s="646"/>
      <c r="BG24" s="646"/>
      <c r="BH24" s="646"/>
      <c r="BI24" s="646"/>
      <c r="BJ24" s="646"/>
      <c r="BK24" s="646"/>
      <c r="BL24" s="646"/>
      <c r="BM24" s="646"/>
      <c r="BN24" s="646"/>
      <c r="BO24" s="646"/>
      <c r="BP24" s="646"/>
      <c r="BQ24" s="646"/>
      <c r="BR24" s="646"/>
      <c r="BS24" s="646"/>
      <c r="BT24" s="646"/>
      <c r="BU24" s="646"/>
      <c r="BV24" s="646"/>
      <c r="BW24" s="646"/>
      <c r="BX24" s="646"/>
      <c r="BY24" s="646"/>
      <c r="BZ24" s="646"/>
      <c r="CA24" s="646"/>
      <c r="CB24" s="646"/>
    </row>
    <row r="25" spans="2:80" ht="20.25" customHeight="1">
      <c r="B25" s="724" t="s">
        <v>142</v>
      </c>
      <c r="C25" s="724"/>
      <c r="D25" s="724"/>
      <c r="E25" s="724"/>
      <c r="F25" s="724"/>
      <c r="G25" s="724"/>
      <c r="H25" s="724"/>
      <c r="I25" s="724"/>
      <c r="J25" s="724"/>
      <c r="K25" s="724"/>
      <c r="L25" s="724"/>
      <c r="M25" s="724"/>
      <c r="N25" s="724"/>
      <c r="O25" s="709"/>
      <c r="P25" s="725" t="s">
        <v>143</v>
      </c>
      <c r="Q25" s="726"/>
      <c r="R25" s="726"/>
      <c r="S25" s="726"/>
      <c r="T25" s="726"/>
      <c r="U25" s="726"/>
      <c r="V25" s="726"/>
      <c r="W25" s="726"/>
      <c r="X25" s="726"/>
      <c r="Y25" s="726"/>
      <c r="Z25" s="726"/>
      <c r="AA25" s="726"/>
      <c r="AB25" s="726"/>
      <c r="AC25" s="726"/>
      <c r="AD25" s="727"/>
      <c r="AE25" s="686" t="s">
        <v>144</v>
      </c>
      <c r="AF25" s="687"/>
      <c r="AG25" s="687"/>
      <c r="AH25" s="687"/>
      <c r="AI25" s="687"/>
      <c r="AJ25" s="687"/>
      <c r="AK25" s="687"/>
      <c r="AL25" s="687"/>
      <c r="AM25" s="687"/>
      <c r="AN25" s="687"/>
      <c r="AO25" s="687"/>
      <c r="AP25" s="687"/>
      <c r="AQ25" s="687"/>
      <c r="AR25" s="687"/>
      <c r="AS25" s="687"/>
      <c r="AT25" s="687"/>
      <c r="AU25" s="728"/>
      <c r="AV25" s="54" t="s">
        <v>145</v>
      </c>
      <c r="AW25" s="54"/>
      <c r="AX25" s="54"/>
      <c r="AY25" s="54"/>
      <c r="AZ25" s="54"/>
      <c r="BA25" s="54"/>
      <c r="BB25" s="54"/>
      <c r="BC25" s="54"/>
      <c r="BD25" s="54"/>
      <c r="BE25" s="54"/>
      <c r="BF25" s="54"/>
      <c r="BG25" s="54"/>
      <c r="BH25" s="55"/>
      <c r="BI25" s="539" t="s">
        <v>146</v>
      </c>
      <c r="BJ25" s="536"/>
      <c r="BK25" s="536"/>
      <c r="BL25" s="536"/>
      <c r="BM25" s="536"/>
      <c r="BN25" s="536"/>
      <c r="BO25" s="536"/>
      <c r="BP25" s="536" t="s">
        <v>147</v>
      </c>
      <c r="BQ25" s="536"/>
      <c r="BR25" s="536"/>
      <c r="BS25" s="536"/>
      <c r="BT25" s="536"/>
      <c r="BU25" s="536"/>
      <c r="BV25" s="536"/>
      <c r="BW25" s="536"/>
      <c r="BX25" s="536" t="s">
        <v>148</v>
      </c>
      <c r="BY25" s="536"/>
      <c r="BZ25" s="536"/>
      <c r="CA25" s="536"/>
      <c r="CB25" s="536"/>
    </row>
    <row r="26" spans="2:80" ht="20.25" customHeight="1">
      <c r="B26" s="709" t="s">
        <v>149</v>
      </c>
      <c r="C26" s="710"/>
      <c r="D26" s="710"/>
      <c r="E26" s="710"/>
      <c r="F26" s="710"/>
      <c r="G26" s="710"/>
      <c r="H26" s="710" t="s">
        <v>150</v>
      </c>
      <c r="I26" s="710"/>
      <c r="J26" s="710" t="s">
        <v>151</v>
      </c>
      <c r="K26" s="710"/>
      <c r="L26" s="710"/>
      <c r="M26" s="710"/>
      <c r="N26" s="56" t="s">
        <v>150</v>
      </c>
      <c r="O26" s="56"/>
      <c r="P26" s="711">
        <v>3100</v>
      </c>
      <c r="Q26" s="699"/>
      <c r="R26" s="699"/>
      <c r="S26" s="699"/>
      <c r="T26" s="699"/>
      <c r="U26" s="699"/>
      <c r="V26" s="699" t="s">
        <v>152</v>
      </c>
      <c r="W26" s="699"/>
      <c r="X26" s="699"/>
      <c r="Y26" s="699"/>
      <c r="Z26" s="702">
        <f>BI16</f>
        <v>0</v>
      </c>
      <c r="AA26" s="702"/>
      <c r="AB26" s="702"/>
      <c r="AC26" s="542" t="s">
        <v>150</v>
      </c>
      <c r="AD26" s="543"/>
      <c r="AE26" s="705">
        <v>15100</v>
      </c>
      <c r="AF26" s="700"/>
      <c r="AG26" s="700"/>
      <c r="AH26" s="700"/>
      <c r="AI26" s="700"/>
      <c r="AJ26" s="700"/>
      <c r="AK26" s="700"/>
      <c r="AL26" s="700" t="s">
        <v>153</v>
      </c>
      <c r="AM26" s="700"/>
      <c r="AN26" s="700"/>
      <c r="AO26" s="700"/>
      <c r="AP26" s="706">
        <f>IF(OR(O18="機械検査",O18="婦人子供既製服縫製"),BA16,0)</f>
        <v>0</v>
      </c>
      <c r="AQ26" s="706"/>
      <c r="AR26" s="706"/>
      <c r="AS26" s="542" t="s">
        <v>150</v>
      </c>
      <c r="AT26" s="542"/>
      <c r="AU26" s="543"/>
      <c r="AV26" s="688">
        <f>P26*Z26+AE26*AP26+AE28*AP28</f>
        <v>0</v>
      </c>
      <c r="AW26" s="689"/>
      <c r="AX26" s="689"/>
      <c r="AY26" s="689"/>
      <c r="AZ26" s="689"/>
      <c r="BA26" s="689"/>
      <c r="BB26" s="689"/>
      <c r="BC26" s="689"/>
      <c r="BD26" s="689"/>
      <c r="BE26" s="689"/>
      <c r="BF26" s="542" t="s">
        <v>154</v>
      </c>
      <c r="BG26" s="542"/>
      <c r="BH26" s="694"/>
      <c r="BI26" s="543"/>
      <c r="BJ26" s="626"/>
      <c r="BK26" s="626"/>
      <c r="BL26" s="626"/>
      <c r="BM26" s="626"/>
      <c r="BN26" s="626"/>
      <c r="BO26" s="626"/>
      <c r="BP26" s="626"/>
      <c r="BQ26" s="626"/>
      <c r="BR26" s="626"/>
      <c r="BS26" s="626"/>
      <c r="BT26" s="626"/>
      <c r="BU26" s="626"/>
      <c r="BV26" s="626"/>
      <c r="BW26" s="626"/>
      <c r="BX26" s="626"/>
      <c r="BY26" s="626"/>
      <c r="BZ26" s="626"/>
      <c r="CA26" s="626"/>
      <c r="CB26" s="626"/>
    </row>
    <row r="27" spans="2:80" ht="20.25" customHeight="1">
      <c r="B27" s="709" t="s">
        <v>155</v>
      </c>
      <c r="C27" s="710"/>
      <c r="D27" s="710"/>
      <c r="E27" s="710"/>
      <c r="F27" s="710"/>
      <c r="G27" s="710"/>
      <c r="H27" s="710" t="s">
        <v>150</v>
      </c>
      <c r="I27" s="710"/>
      <c r="J27" s="710" t="s">
        <v>156</v>
      </c>
      <c r="K27" s="710"/>
      <c r="L27" s="710"/>
      <c r="M27" s="710"/>
      <c r="N27" s="710" t="s">
        <v>150</v>
      </c>
      <c r="O27" s="710"/>
      <c r="P27" s="712"/>
      <c r="Q27" s="700"/>
      <c r="R27" s="700"/>
      <c r="S27" s="700"/>
      <c r="T27" s="700"/>
      <c r="U27" s="700"/>
      <c r="V27" s="700"/>
      <c r="W27" s="700"/>
      <c r="X27" s="700"/>
      <c r="Y27" s="700"/>
      <c r="Z27" s="703"/>
      <c r="AA27" s="703"/>
      <c r="AB27" s="703"/>
      <c r="AC27" s="581"/>
      <c r="AD27" s="628"/>
      <c r="AE27" s="662"/>
      <c r="AF27" s="581"/>
      <c r="AG27" s="581"/>
      <c r="AH27" s="581"/>
      <c r="AI27" s="581"/>
      <c r="AJ27" s="581"/>
      <c r="AK27" s="581"/>
      <c r="AL27" s="581"/>
      <c r="AM27" s="581"/>
      <c r="AN27" s="581"/>
      <c r="AO27" s="581"/>
      <c r="AP27" s="581"/>
      <c r="AQ27" s="581"/>
      <c r="AR27" s="581"/>
      <c r="AS27" s="581"/>
      <c r="AT27" s="581"/>
      <c r="AU27" s="628"/>
      <c r="AV27" s="690"/>
      <c r="AW27" s="691"/>
      <c r="AX27" s="691"/>
      <c r="AY27" s="691"/>
      <c r="AZ27" s="691"/>
      <c r="BA27" s="691"/>
      <c r="BB27" s="691"/>
      <c r="BC27" s="691"/>
      <c r="BD27" s="691"/>
      <c r="BE27" s="691"/>
      <c r="BF27" s="581"/>
      <c r="BG27" s="581"/>
      <c r="BH27" s="695"/>
      <c r="BI27" s="628"/>
      <c r="BJ27" s="697"/>
      <c r="BK27" s="697"/>
      <c r="BL27" s="697"/>
      <c r="BM27" s="697"/>
      <c r="BN27" s="697"/>
      <c r="BO27" s="697"/>
      <c r="BP27" s="697"/>
      <c r="BQ27" s="697"/>
      <c r="BR27" s="697"/>
      <c r="BS27" s="697"/>
      <c r="BT27" s="697"/>
      <c r="BU27" s="697"/>
      <c r="BV27" s="697"/>
      <c r="BW27" s="697"/>
      <c r="BX27" s="697"/>
      <c r="BY27" s="697"/>
      <c r="BZ27" s="697"/>
      <c r="CA27" s="697"/>
      <c r="CB27" s="697"/>
    </row>
    <row r="28" spans="2:80" ht="20.25" customHeight="1" thickBot="1">
      <c r="B28" s="709" t="s">
        <v>157</v>
      </c>
      <c r="C28" s="710"/>
      <c r="D28" s="710"/>
      <c r="E28" s="710"/>
      <c r="F28" s="710"/>
      <c r="G28" s="710"/>
      <c r="H28" s="710" t="s">
        <v>150</v>
      </c>
      <c r="I28" s="710"/>
      <c r="J28" s="56"/>
      <c r="K28" s="56"/>
      <c r="L28" s="56"/>
      <c r="M28" s="56"/>
      <c r="N28" s="56"/>
      <c r="O28" s="56"/>
      <c r="P28" s="713"/>
      <c r="Q28" s="701"/>
      <c r="R28" s="701"/>
      <c r="S28" s="701"/>
      <c r="T28" s="701"/>
      <c r="U28" s="701"/>
      <c r="V28" s="701"/>
      <c r="W28" s="701"/>
      <c r="X28" s="701"/>
      <c r="Y28" s="701"/>
      <c r="Z28" s="704"/>
      <c r="AA28" s="704"/>
      <c r="AB28" s="704"/>
      <c r="AC28" s="630"/>
      <c r="AD28" s="631"/>
      <c r="AE28" s="707">
        <v>18200</v>
      </c>
      <c r="AF28" s="701"/>
      <c r="AG28" s="701"/>
      <c r="AH28" s="701"/>
      <c r="AI28" s="701"/>
      <c r="AJ28" s="701"/>
      <c r="AK28" s="701"/>
      <c r="AL28" s="701" t="s">
        <v>153</v>
      </c>
      <c r="AM28" s="701"/>
      <c r="AN28" s="701"/>
      <c r="AO28" s="701"/>
      <c r="AP28" s="708">
        <f>IF(OR(O18="機械検査",O18="婦人子供既製服縫製"),0,BA16)</f>
        <v>0</v>
      </c>
      <c r="AQ28" s="708"/>
      <c r="AR28" s="708"/>
      <c r="AS28" s="630" t="s">
        <v>150</v>
      </c>
      <c r="AT28" s="630"/>
      <c r="AU28" s="631"/>
      <c r="AV28" s="692"/>
      <c r="AW28" s="693"/>
      <c r="AX28" s="693"/>
      <c r="AY28" s="693"/>
      <c r="AZ28" s="693"/>
      <c r="BA28" s="693"/>
      <c r="BB28" s="693"/>
      <c r="BC28" s="693"/>
      <c r="BD28" s="693"/>
      <c r="BE28" s="693"/>
      <c r="BF28" s="630"/>
      <c r="BG28" s="630"/>
      <c r="BH28" s="696"/>
      <c r="BI28" s="546"/>
      <c r="BJ28" s="698"/>
      <c r="BK28" s="698"/>
      <c r="BL28" s="698"/>
      <c r="BM28" s="698"/>
      <c r="BN28" s="698"/>
      <c r="BO28" s="698"/>
      <c r="BP28" s="698"/>
      <c r="BQ28" s="698"/>
      <c r="BR28" s="698"/>
      <c r="BS28" s="698"/>
      <c r="BT28" s="698"/>
      <c r="BU28" s="698"/>
      <c r="BV28" s="698"/>
      <c r="BW28" s="698"/>
      <c r="BX28" s="698"/>
      <c r="BY28" s="698"/>
      <c r="BZ28" s="698"/>
      <c r="CA28" s="698"/>
      <c r="CB28" s="698"/>
    </row>
    <row r="29" spans="2:80" ht="20.25" customHeight="1">
      <c r="B29" s="47"/>
      <c r="C29" s="47"/>
      <c r="D29" s="47"/>
      <c r="E29" s="47"/>
      <c r="F29" s="47"/>
      <c r="G29" s="47"/>
      <c r="H29" s="47"/>
      <c r="I29" s="47"/>
      <c r="J29" s="57"/>
      <c r="K29" s="57"/>
      <c r="L29" s="57"/>
      <c r="M29" s="57"/>
      <c r="N29" s="57"/>
      <c r="O29" s="57"/>
      <c r="P29" s="58"/>
      <c r="Q29" s="58"/>
      <c r="R29" s="58"/>
      <c r="S29" s="58"/>
      <c r="T29" s="58"/>
      <c r="U29" s="58"/>
      <c r="V29" s="58"/>
      <c r="W29" s="58"/>
      <c r="X29" s="58"/>
      <c r="Y29" s="58"/>
      <c r="Z29" s="52"/>
      <c r="AA29" s="52"/>
      <c r="AB29" s="52"/>
      <c r="AC29" s="44"/>
      <c r="AD29" s="44"/>
      <c r="AE29" s="59"/>
      <c r="AF29" s="58"/>
      <c r="AG29" s="58"/>
      <c r="AH29" s="58"/>
      <c r="AI29" s="58"/>
      <c r="AJ29" s="58"/>
      <c r="AK29" s="58"/>
      <c r="AL29" s="58"/>
      <c r="AM29" s="58"/>
      <c r="AN29" s="58"/>
      <c r="AO29" s="58"/>
      <c r="AP29" s="52"/>
      <c r="AQ29" s="52"/>
      <c r="AR29" s="52"/>
      <c r="AS29" s="44"/>
      <c r="AT29" s="44"/>
      <c r="AU29" s="44"/>
      <c r="AV29" s="60"/>
      <c r="AW29" s="60"/>
      <c r="AX29" s="60"/>
      <c r="AY29" s="60"/>
      <c r="AZ29" s="60"/>
      <c r="BA29" s="60"/>
      <c r="BB29" s="60"/>
      <c r="BC29" s="60"/>
      <c r="BD29" s="60"/>
      <c r="BE29" s="60"/>
      <c r="BF29" s="44"/>
      <c r="BG29" s="44"/>
      <c r="BH29" s="44"/>
      <c r="BI29" s="44"/>
      <c r="BJ29" s="44"/>
      <c r="BK29" s="44"/>
      <c r="BL29" s="44"/>
      <c r="BM29" s="44"/>
      <c r="BN29" s="44"/>
      <c r="BO29" s="44"/>
      <c r="BP29" s="44"/>
      <c r="BQ29" s="44"/>
      <c r="BR29" s="44"/>
      <c r="BS29" s="44"/>
      <c r="BT29" s="44"/>
      <c r="BU29" s="44"/>
      <c r="BV29" s="44"/>
      <c r="BW29" s="44"/>
      <c r="BX29" s="44"/>
      <c r="BY29" s="44"/>
      <c r="BZ29" s="44"/>
      <c r="CA29" s="44"/>
      <c r="CB29" s="44"/>
    </row>
    <row r="30" spans="2:80" ht="20.25" customHeight="1" thickBot="1">
      <c r="B30" s="646" t="s">
        <v>158</v>
      </c>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6"/>
      <c r="AY30" s="646"/>
      <c r="AZ30" s="646"/>
      <c r="BA30" s="646"/>
      <c r="BB30" s="646"/>
      <c r="BC30" s="646"/>
      <c r="BD30" s="646"/>
      <c r="BE30" s="646"/>
      <c r="BF30" s="646"/>
      <c r="BG30" s="646"/>
      <c r="BH30" s="646"/>
      <c r="BI30" s="646"/>
      <c r="BJ30" s="646"/>
      <c r="BK30" s="646"/>
      <c r="BL30" s="646"/>
      <c r="BM30" s="646"/>
      <c r="BN30" s="646"/>
      <c r="BO30" s="646"/>
      <c r="BP30" s="646"/>
      <c r="BQ30" s="646"/>
      <c r="BR30" s="646"/>
      <c r="BS30" s="646"/>
      <c r="BT30" s="646"/>
      <c r="BU30" s="646"/>
      <c r="BV30" s="646"/>
      <c r="BW30" s="646"/>
      <c r="BX30" s="646"/>
      <c r="BY30" s="646"/>
      <c r="BZ30" s="646"/>
      <c r="CA30" s="646"/>
      <c r="CB30" s="646"/>
    </row>
    <row r="31" spans="2:80" ht="20.25" customHeight="1">
      <c r="B31" s="647" t="s">
        <v>159</v>
      </c>
      <c r="C31" s="648"/>
      <c r="D31" s="648"/>
      <c r="E31" s="648"/>
      <c r="F31" s="648"/>
      <c r="G31" s="648"/>
      <c r="H31" s="648"/>
      <c r="I31" s="648"/>
      <c r="J31" s="648"/>
      <c r="K31" s="648"/>
      <c r="L31" s="653" t="s">
        <v>160</v>
      </c>
      <c r="M31" s="648"/>
      <c r="N31" s="648"/>
      <c r="O31" s="648"/>
      <c r="P31" s="648"/>
      <c r="Q31" s="648"/>
      <c r="R31" s="648"/>
      <c r="S31" s="648"/>
      <c r="T31" s="648"/>
      <c r="U31" s="654"/>
      <c r="V31" s="659" t="s">
        <v>117</v>
      </c>
      <c r="W31" s="660"/>
      <c r="X31" s="660"/>
      <c r="Y31" s="660"/>
      <c r="Z31" s="660"/>
      <c r="AA31" s="660"/>
      <c r="AB31" s="660"/>
      <c r="AC31" s="660"/>
      <c r="AD31" s="660"/>
      <c r="AE31" s="660"/>
      <c r="AF31" s="660"/>
      <c r="AG31" s="661"/>
      <c r="AH31" s="664" t="s">
        <v>288</v>
      </c>
      <c r="AI31" s="665"/>
      <c r="AJ31" s="666">
        <f>申請書入力用!G20</f>
        <v>0</v>
      </c>
      <c r="AK31" s="666"/>
      <c r="AL31" s="666"/>
      <c r="AM31" s="666"/>
      <c r="AN31" s="666"/>
      <c r="AO31" s="666"/>
      <c r="AP31" s="666"/>
      <c r="AQ31" s="666"/>
      <c r="AR31" s="666"/>
      <c r="AS31" s="666"/>
      <c r="AT31" s="666"/>
      <c r="AU31" s="666"/>
      <c r="AV31" s="666"/>
      <c r="AW31" s="666"/>
      <c r="AX31" s="666"/>
      <c r="AY31" s="666"/>
      <c r="AZ31" s="666"/>
      <c r="BA31" s="666"/>
      <c r="BB31" s="666"/>
      <c r="BC31" s="666"/>
      <c r="BD31" s="666"/>
      <c r="BE31" s="666"/>
      <c r="BF31" s="666"/>
      <c r="BG31" s="666"/>
      <c r="BH31" s="666"/>
      <c r="BI31" s="666"/>
      <c r="BJ31" s="666"/>
      <c r="BK31" s="666"/>
      <c r="BL31" s="666"/>
      <c r="BM31" s="666"/>
      <c r="BN31" s="666"/>
      <c r="BO31" s="666"/>
      <c r="BP31" s="666"/>
      <c r="BQ31" s="666"/>
      <c r="BR31" s="666"/>
      <c r="BS31" s="666"/>
      <c r="BT31" s="666"/>
      <c r="BU31" s="667"/>
      <c r="BV31" s="539" t="s">
        <v>161</v>
      </c>
      <c r="BW31" s="536"/>
      <c r="BX31" s="536"/>
      <c r="BY31" s="536"/>
      <c r="BZ31" s="536"/>
      <c r="CA31" s="536"/>
      <c r="CB31" s="536"/>
    </row>
    <row r="32" spans="2:80" ht="27" customHeight="1">
      <c r="B32" s="649"/>
      <c r="C32" s="650"/>
      <c r="D32" s="650"/>
      <c r="E32" s="650"/>
      <c r="F32" s="650"/>
      <c r="G32" s="650"/>
      <c r="H32" s="650"/>
      <c r="I32" s="650"/>
      <c r="J32" s="650"/>
      <c r="K32" s="650"/>
      <c r="L32" s="655"/>
      <c r="M32" s="650"/>
      <c r="N32" s="650"/>
      <c r="O32" s="650"/>
      <c r="P32" s="650"/>
      <c r="Q32" s="650"/>
      <c r="R32" s="650"/>
      <c r="S32" s="650"/>
      <c r="T32" s="650"/>
      <c r="U32" s="656"/>
      <c r="V32" s="662"/>
      <c r="W32" s="581"/>
      <c r="X32" s="581"/>
      <c r="Y32" s="581"/>
      <c r="Z32" s="581"/>
      <c r="AA32" s="581"/>
      <c r="AB32" s="581"/>
      <c r="AC32" s="581"/>
      <c r="AD32" s="581"/>
      <c r="AE32" s="581"/>
      <c r="AF32" s="581"/>
      <c r="AG32" s="628"/>
      <c r="AH32" s="668">
        <f>申請書入力用!H20</f>
        <v>0</v>
      </c>
      <c r="AI32" s="669"/>
      <c r="AJ32" s="669"/>
      <c r="AK32" s="669"/>
      <c r="AL32" s="669"/>
      <c r="AM32" s="669"/>
      <c r="AN32" s="669"/>
      <c r="AO32" s="669"/>
      <c r="AP32" s="669"/>
      <c r="AQ32" s="669"/>
      <c r="AR32" s="669"/>
      <c r="AS32" s="669"/>
      <c r="AT32" s="669"/>
      <c r="AU32" s="669"/>
      <c r="AV32" s="669"/>
      <c r="AW32" s="669"/>
      <c r="AX32" s="669"/>
      <c r="AY32" s="669"/>
      <c r="AZ32" s="669"/>
      <c r="BA32" s="669"/>
      <c r="BB32" s="669"/>
      <c r="BC32" s="669"/>
      <c r="BD32" s="669"/>
      <c r="BE32" s="669"/>
      <c r="BF32" s="669"/>
      <c r="BG32" s="669"/>
      <c r="BH32" s="669"/>
      <c r="BI32" s="669"/>
      <c r="BJ32" s="669"/>
      <c r="BK32" s="669"/>
      <c r="BL32" s="669"/>
      <c r="BM32" s="669"/>
      <c r="BN32" s="669"/>
      <c r="BO32" s="669"/>
      <c r="BP32" s="669"/>
      <c r="BQ32" s="669"/>
      <c r="BR32" s="669"/>
      <c r="BS32" s="669"/>
      <c r="BT32" s="669"/>
      <c r="BU32" s="670"/>
      <c r="BV32" s="539"/>
      <c r="BW32" s="536"/>
      <c r="BX32" s="536"/>
      <c r="BY32" s="536"/>
      <c r="BZ32" s="536"/>
      <c r="CA32" s="536"/>
      <c r="CB32" s="536"/>
    </row>
    <row r="33" spans="2:80" ht="20.25" customHeight="1">
      <c r="B33" s="649"/>
      <c r="C33" s="650"/>
      <c r="D33" s="650"/>
      <c r="E33" s="650"/>
      <c r="F33" s="650"/>
      <c r="G33" s="650"/>
      <c r="H33" s="650"/>
      <c r="I33" s="650"/>
      <c r="J33" s="650"/>
      <c r="K33" s="650"/>
      <c r="L33" s="655"/>
      <c r="M33" s="650"/>
      <c r="N33" s="650"/>
      <c r="O33" s="650"/>
      <c r="P33" s="650"/>
      <c r="Q33" s="650"/>
      <c r="R33" s="650"/>
      <c r="S33" s="650"/>
      <c r="T33" s="650"/>
      <c r="U33" s="656"/>
      <c r="V33" s="663"/>
      <c r="W33" s="545"/>
      <c r="X33" s="545"/>
      <c r="Y33" s="545"/>
      <c r="Z33" s="545"/>
      <c r="AA33" s="545"/>
      <c r="AB33" s="545"/>
      <c r="AC33" s="545"/>
      <c r="AD33" s="545"/>
      <c r="AE33" s="545"/>
      <c r="AF33" s="545"/>
      <c r="AG33" s="546"/>
      <c r="AH33" s="671" t="s">
        <v>291</v>
      </c>
      <c r="AI33" s="672"/>
      <c r="AJ33" s="672"/>
      <c r="AK33" s="672"/>
      <c r="AL33" s="672"/>
      <c r="AM33" s="672"/>
      <c r="AN33" s="672"/>
      <c r="AO33" s="672"/>
      <c r="AP33" s="672"/>
      <c r="AQ33" s="672"/>
      <c r="AR33" s="672"/>
      <c r="AS33" s="672"/>
      <c r="AT33" s="672"/>
      <c r="AU33" s="673">
        <f>申請書入力用!H21</f>
        <v>0</v>
      </c>
      <c r="AV33" s="673"/>
      <c r="AW33" s="673"/>
      <c r="AX33" s="673"/>
      <c r="AY33" s="673"/>
      <c r="AZ33" s="673"/>
      <c r="BA33" s="673"/>
      <c r="BB33" s="673"/>
      <c r="BC33" s="673"/>
      <c r="BD33" s="673"/>
      <c r="BE33" s="673"/>
      <c r="BF33" s="673"/>
      <c r="BG33" s="673"/>
      <c r="BH33" s="673"/>
      <c r="BI33" s="673"/>
      <c r="BJ33" s="673"/>
      <c r="BK33" s="673"/>
      <c r="BL33" s="673"/>
      <c r="BM33" s="673"/>
      <c r="BN33" s="673"/>
      <c r="BO33" s="673"/>
      <c r="BP33" s="673"/>
      <c r="BQ33" s="673"/>
      <c r="BR33" s="673"/>
      <c r="BS33" s="673"/>
      <c r="BT33" s="673"/>
      <c r="BU33" s="674"/>
      <c r="BV33" s="539"/>
      <c r="BW33" s="536"/>
      <c r="BX33" s="536"/>
      <c r="BY33" s="536"/>
      <c r="BZ33" s="536"/>
      <c r="CA33" s="536"/>
      <c r="CB33" s="536"/>
    </row>
    <row r="34" spans="2:80" ht="27" customHeight="1" thickBot="1">
      <c r="B34" s="651"/>
      <c r="C34" s="652"/>
      <c r="D34" s="652"/>
      <c r="E34" s="652"/>
      <c r="F34" s="652"/>
      <c r="G34" s="652"/>
      <c r="H34" s="652"/>
      <c r="I34" s="652"/>
      <c r="J34" s="652"/>
      <c r="K34" s="652"/>
      <c r="L34" s="657"/>
      <c r="M34" s="652"/>
      <c r="N34" s="652"/>
      <c r="O34" s="652"/>
      <c r="P34" s="652"/>
      <c r="Q34" s="652"/>
      <c r="R34" s="652"/>
      <c r="S34" s="652"/>
      <c r="T34" s="652"/>
      <c r="U34" s="658"/>
      <c r="V34" s="675" t="s">
        <v>162</v>
      </c>
      <c r="W34" s="630"/>
      <c r="X34" s="630"/>
      <c r="Y34" s="630"/>
      <c r="Z34" s="630"/>
      <c r="AA34" s="630"/>
      <c r="AB34" s="630"/>
      <c r="AC34" s="630"/>
      <c r="AD34" s="630"/>
      <c r="AE34" s="630"/>
      <c r="AF34" s="630"/>
      <c r="AG34" s="631"/>
      <c r="AH34" s="676">
        <f>申請書入力用!D20</f>
        <v>0</v>
      </c>
      <c r="AI34" s="677"/>
      <c r="AJ34" s="677"/>
      <c r="AK34" s="677"/>
      <c r="AL34" s="677"/>
      <c r="AM34" s="677"/>
      <c r="AN34" s="677"/>
      <c r="AO34" s="677"/>
      <c r="AP34" s="677"/>
      <c r="AQ34" s="677"/>
      <c r="AR34" s="677"/>
      <c r="AS34" s="677"/>
      <c r="AT34" s="677"/>
      <c r="AU34" s="677"/>
      <c r="AV34" s="677"/>
      <c r="AW34" s="677"/>
      <c r="AX34" s="677"/>
      <c r="AY34" s="677"/>
      <c r="AZ34" s="677"/>
      <c r="BA34" s="677"/>
      <c r="BB34" s="677"/>
      <c r="BC34" s="677"/>
      <c r="BD34" s="677"/>
      <c r="BE34" s="677"/>
      <c r="BF34" s="678"/>
      <c r="BG34" s="679" t="s">
        <v>163</v>
      </c>
      <c r="BH34" s="680"/>
      <c r="BI34" s="680"/>
      <c r="BJ34" s="680"/>
      <c r="BK34" s="680"/>
      <c r="BL34" s="680"/>
      <c r="BM34" s="680"/>
      <c r="BN34" s="681"/>
      <c r="BO34" s="682" t="str">
        <f>申請書入力用!K20&amp;"・"&amp;申請書入力用!K21</f>
        <v>・</v>
      </c>
      <c r="BP34" s="683"/>
      <c r="BQ34" s="683"/>
      <c r="BR34" s="683"/>
      <c r="BS34" s="683"/>
      <c r="BT34" s="683"/>
      <c r="BU34" s="684"/>
      <c r="BV34" s="543"/>
      <c r="BW34" s="626"/>
      <c r="BX34" s="626"/>
      <c r="BY34" s="626"/>
      <c r="BZ34" s="626"/>
      <c r="CA34" s="626"/>
      <c r="CB34" s="626"/>
    </row>
    <row r="35" spans="2:80" ht="27" customHeight="1">
      <c r="B35" s="685" t="s">
        <v>164</v>
      </c>
      <c r="C35" s="660"/>
      <c r="D35" s="660"/>
      <c r="E35" s="660"/>
      <c r="F35" s="660"/>
      <c r="G35" s="660"/>
      <c r="H35" s="660"/>
      <c r="I35" s="660"/>
      <c r="J35" s="660"/>
      <c r="K35" s="660"/>
      <c r="L35" s="660"/>
      <c r="M35" s="660"/>
      <c r="N35" s="661"/>
      <c r="O35" s="686" t="s">
        <v>165</v>
      </c>
      <c r="P35" s="687"/>
      <c r="Q35" s="687"/>
      <c r="R35" s="687"/>
      <c r="S35" s="687"/>
      <c r="T35" s="618">
        <f>申請書入力用!D35</f>
        <v>0</v>
      </c>
      <c r="U35" s="619"/>
      <c r="V35" s="619"/>
      <c r="W35" s="619"/>
      <c r="X35" s="619"/>
      <c r="Y35" s="619"/>
      <c r="Z35" s="619"/>
      <c r="AA35" s="619"/>
      <c r="AB35" s="619"/>
      <c r="AC35" s="619"/>
      <c r="AD35" s="619"/>
      <c r="AE35" s="619"/>
      <c r="AF35" s="619"/>
      <c r="AG35" s="619"/>
      <c r="AH35" s="619"/>
      <c r="AI35" s="619"/>
      <c r="AJ35" s="619"/>
      <c r="AK35" s="619"/>
      <c r="AL35" s="619"/>
      <c r="AM35" s="619"/>
      <c r="AN35" s="619"/>
      <c r="AO35" s="619"/>
      <c r="AP35" s="620"/>
      <c r="AQ35" s="621" t="s">
        <v>166</v>
      </c>
      <c r="AR35" s="621"/>
      <c r="AS35" s="621"/>
      <c r="AT35" s="621"/>
      <c r="AU35" s="621"/>
      <c r="AV35" s="621"/>
      <c r="AW35" s="622">
        <f>申請書入力用!H35</f>
        <v>0</v>
      </c>
      <c r="AX35" s="622"/>
      <c r="AY35" s="622"/>
      <c r="AZ35" s="622"/>
      <c r="BA35" s="622"/>
      <c r="BB35" s="622"/>
      <c r="BC35" s="622"/>
      <c r="BD35" s="622"/>
      <c r="BE35" s="622"/>
      <c r="BF35" s="622"/>
      <c r="BG35" s="622"/>
      <c r="BH35" s="622"/>
      <c r="BI35" s="622"/>
      <c r="BJ35" s="622"/>
      <c r="BK35" s="622"/>
      <c r="BL35" s="622"/>
      <c r="BM35" s="622"/>
      <c r="BN35" s="622"/>
      <c r="BO35" s="622"/>
      <c r="BP35" s="622"/>
      <c r="BQ35" s="622"/>
      <c r="BR35" s="622"/>
      <c r="BS35" s="622"/>
      <c r="BT35" s="622"/>
      <c r="BU35" s="623"/>
      <c r="BV35" s="624"/>
      <c r="BW35" s="625"/>
      <c r="BX35" s="625"/>
      <c r="BY35" s="625"/>
      <c r="BZ35" s="625"/>
      <c r="CA35" s="625"/>
      <c r="CB35" s="625"/>
    </row>
    <row r="36" spans="2:80" ht="20.25" customHeight="1">
      <c r="B36" s="627" t="s">
        <v>167</v>
      </c>
      <c r="C36" s="581"/>
      <c r="D36" s="581"/>
      <c r="E36" s="581"/>
      <c r="F36" s="581"/>
      <c r="G36" s="581"/>
      <c r="H36" s="581"/>
      <c r="I36" s="581"/>
      <c r="J36" s="581"/>
      <c r="K36" s="581"/>
      <c r="L36" s="581"/>
      <c r="M36" s="581"/>
      <c r="N36" s="628"/>
      <c r="O36" s="632" t="s">
        <v>140</v>
      </c>
      <c r="P36" s="542"/>
      <c r="Q36" s="542"/>
      <c r="R36" s="542"/>
      <c r="S36" s="542"/>
      <c r="T36" s="633">
        <f>申請書入力用!E34</f>
        <v>0</v>
      </c>
      <c r="U36" s="634"/>
      <c r="V36" s="634"/>
      <c r="W36" s="634"/>
      <c r="X36" s="634"/>
      <c r="Y36" s="634"/>
      <c r="Z36" s="634"/>
      <c r="AA36" s="634"/>
      <c r="AB36" s="634"/>
      <c r="AC36" s="634"/>
      <c r="AD36" s="634"/>
      <c r="AE36" s="634"/>
      <c r="AF36" s="634"/>
      <c r="AG36" s="634"/>
      <c r="AH36" s="634"/>
      <c r="AI36" s="634"/>
      <c r="AJ36" s="634"/>
      <c r="AK36" s="634"/>
      <c r="AL36" s="634"/>
      <c r="AM36" s="634"/>
      <c r="AN36" s="634"/>
      <c r="AO36" s="634"/>
      <c r="AP36" s="635"/>
      <c r="AQ36" s="636" t="s">
        <v>168</v>
      </c>
      <c r="AR36" s="636"/>
      <c r="AS36" s="636"/>
      <c r="AT36" s="636"/>
      <c r="AU36" s="636"/>
      <c r="AV36" s="636"/>
      <c r="AW36" s="637">
        <f>申請書入力用!I34</f>
        <v>0</v>
      </c>
      <c r="AX36" s="637"/>
      <c r="AY36" s="637"/>
      <c r="AZ36" s="637"/>
      <c r="BA36" s="637"/>
      <c r="BB36" s="637"/>
      <c r="BC36" s="637"/>
      <c r="BD36" s="637"/>
      <c r="BE36" s="637"/>
      <c r="BF36" s="637"/>
      <c r="BG36" s="637"/>
      <c r="BH36" s="637"/>
      <c r="BI36" s="637"/>
      <c r="BJ36" s="637"/>
      <c r="BK36" s="637"/>
      <c r="BL36" s="637"/>
      <c r="BM36" s="637"/>
      <c r="BN36" s="637"/>
      <c r="BO36" s="637"/>
      <c r="BP36" s="637"/>
      <c r="BQ36" s="637"/>
      <c r="BR36" s="637"/>
      <c r="BS36" s="637"/>
      <c r="BT36" s="637"/>
      <c r="BU36" s="638"/>
      <c r="BV36" s="543"/>
      <c r="BW36" s="626"/>
      <c r="BX36" s="626"/>
      <c r="BY36" s="626"/>
      <c r="BZ36" s="626"/>
      <c r="CA36" s="626"/>
      <c r="CB36" s="626"/>
    </row>
    <row r="37" spans="2:80" ht="20.25" customHeight="1" thickBot="1">
      <c r="B37" s="629"/>
      <c r="C37" s="630"/>
      <c r="D37" s="630"/>
      <c r="E37" s="630"/>
      <c r="F37" s="630"/>
      <c r="G37" s="630"/>
      <c r="H37" s="630"/>
      <c r="I37" s="630"/>
      <c r="J37" s="630"/>
      <c r="K37" s="630"/>
      <c r="L37" s="630"/>
      <c r="M37" s="630"/>
      <c r="N37" s="631"/>
      <c r="O37" s="639" t="s">
        <v>169</v>
      </c>
      <c r="P37" s="640"/>
      <c r="Q37" s="640"/>
      <c r="R37" s="640"/>
      <c r="S37" s="640"/>
      <c r="T37" s="641"/>
      <c r="U37" s="642"/>
      <c r="V37" s="642"/>
      <c r="W37" s="642"/>
      <c r="X37" s="642"/>
      <c r="Y37" s="642"/>
      <c r="Z37" s="642"/>
      <c r="AA37" s="642"/>
      <c r="AB37" s="642"/>
      <c r="AC37" s="642"/>
      <c r="AD37" s="642"/>
      <c r="AE37" s="642"/>
      <c r="AF37" s="642"/>
      <c r="AG37" s="642"/>
      <c r="AH37" s="642"/>
      <c r="AI37" s="642"/>
      <c r="AJ37" s="642"/>
      <c r="AK37" s="642"/>
      <c r="AL37" s="642"/>
      <c r="AM37" s="642"/>
      <c r="AN37" s="642"/>
      <c r="AO37" s="642"/>
      <c r="AP37" s="643"/>
      <c r="AQ37" s="644"/>
      <c r="AR37" s="644"/>
      <c r="AS37" s="644"/>
      <c r="AT37" s="644"/>
      <c r="AU37" s="644"/>
      <c r="AV37" s="644"/>
      <c r="AW37" s="644"/>
      <c r="AX37" s="644"/>
      <c r="AY37" s="644"/>
      <c r="AZ37" s="644"/>
      <c r="BA37" s="644"/>
      <c r="BB37" s="644"/>
      <c r="BC37" s="644"/>
      <c r="BD37" s="644"/>
      <c r="BE37" s="644"/>
      <c r="BF37" s="644"/>
      <c r="BG37" s="644"/>
      <c r="BH37" s="644"/>
      <c r="BI37" s="644"/>
      <c r="BJ37" s="644"/>
      <c r="BK37" s="644"/>
      <c r="BL37" s="644"/>
      <c r="BM37" s="644"/>
      <c r="BN37" s="644"/>
      <c r="BO37" s="644"/>
      <c r="BP37" s="644"/>
      <c r="BQ37" s="644"/>
      <c r="BR37" s="644"/>
      <c r="BS37" s="644"/>
      <c r="BT37" s="644"/>
      <c r="BU37" s="645"/>
      <c r="BV37" s="545"/>
      <c r="BW37" s="545"/>
      <c r="BX37" s="545"/>
      <c r="BY37" s="545"/>
      <c r="BZ37" s="545"/>
      <c r="CA37" s="545"/>
      <c r="CB37" s="546"/>
    </row>
    <row r="38" spans="2:80" ht="20.25" customHeight="1">
      <c r="B38" s="44"/>
      <c r="C38" s="44"/>
      <c r="D38" s="44"/>
      <c r="E38" s="44"/>
      <c r="F38" s="44"/>
      <c r="G38" s="44"/>
      <c r="H38" s="44"/>
      <c r="I38" s="44"/>
      <c r="J38" s="44"/>
      <c r="K38" s="44"/>
      <c r="L38" s="44"/>
      <c r="M38" s="44"/>
      <c r="N38" s="44"/>
      <c r="O38" s="61"/>
      <c r="P38" s="61"/>
      <c r="Q38" s="61"/>
      <c r="R38" s="61"/>
      <c r="S38" s="61"/>
      <c r="T38" s="42"/>
      <c r="U38" s="45"/>
      <c r="V38" s="45"/>
      <c r="W38" s="45"/>
      <c r="X38" s="45"/>
      <c r="Y38" s="45"/>
      <c r="Z38" s="45"/>
      <c r="AA38" s="42"/>
      <c r="AB38" s="45"/>
      <c r="AC38" s="45"/>
      <c r="AD38" s="45"/>
      <c r="AE38" s="45"/>
      <c r="AF38" s="45"/>
      <c r="AG38" s="45"/>
      <c r="AH38" s="45"/>
      <c r="AI38" s="42"/>
      <c r="AJ38" s="42"/>
      <c r="AK38" s="45"/>
      <c r="AL38" s="45"/>
      <c r="AM38" s="45"/>
      <c r="AN38" s="45"/>
      <c r="AO38" s="45"/>
      <c r="AP38" s="45"/>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row>
    <row r="39" spans="2:80" ht="20.25" customHeight="1" thickBot="1">
      <c r="B39" s="762" t="s">
        <v>170</v>
      </c>
      <c r="C39" s="762"/>
      <c r="D39" s="762"/>
      <c r="E39" s="762"/>
      <c r="F39" s="762"/>
      <c r="G39" s="762"/>
      <c r="H39" s="762"/>
      <c r="I39" s="762"/>
      <c r="J39" s="762"/>
      <c r="K39" s="762"/>
      <c r="L39" s="762"/>
      <c r="M39" s="762"/>
      <c r="N39" s="762"/>
      <c r="O39" s="762"/>
      <c r="P39" s="762"/>
      <c r="Q39" s="762"/>
      <c r="R39" s="762"/>
      <c r="S39" s="766" t="s">
        <v>385</v>
      </c>
      <c r="T39" s="766"/>
      <c r="U39" s="766" t="s">
        <v>386</v>
      </c>
      <c r="V39" s="766"/>
      <c r="X39" s="247"/>
      <c r="Y39" s="246"/>
      <c r="Z39" s="246"/>
      <c r="AA39" s="246"/>
      <c r="AB39" s="763"/>
      <c r="AC39" s="763"/>
      <c r="AD39" s="245"/>
      <c r="AE39" s="646" t="s">
        <v>283</v>
      </c>
      <c r="AF39" s="646"/>
      <c r="AG39" s="646"/>
      <c r="AH39" s="646"/>
      <c r="AI39" s="646"/>
      <c r="AJ39" s="646"/>
      <c r="AK39" s="646"/>
      <c r="AL39" s="646"/>
      <c r="AM39" s="646"/>
      <c r="AN39" s="646"/>
      <c r="AO39" s="646"/>
      <c r="AP39" s="646"/>
      <c r="AQ39" s="646"/>
      <c r="AR39" s="646"/>
      <c r="AS39" s="646"/>
      <c r="AT39" s="646"/>
      <c r="AU39" s="646"/>
      <c r="AV39" s="646"/>
      <c r="AW39" s="646"/>
      <c r="AX39" s="646"/>
      <c r="AY39" s="646"/>
      <c r="AZ39" s="646"/>
      <c r="BA39" s="646"/>
      <c r="BB39" s="646"/>
      <c r="BC39" s="646"/>
      <c r="BD39" s="646"/>
      <c r="BE39" s="646"/>
      <c r="BF39" s="646"/>
      <c r="BG39" s="646"/>
      <c r="BH39" s="646"/>
      <c r="BI39" s="646"/>
      <c r="BJ39" s="646"/>
      <c r="BK39" s="646"/>
      <c r="BL39" s="646"/>
      <c r="BM39" s="646"/>
      <c r="BN39" s="646"/>
      <c r="BO39" s="646"/>
      <c r="BP39" s="646"/>
      <c r="BQ39" s="646"/>
      <c r="BR39" s="646"/>
      <c r="BS39" s="646"/>
      <c r="BT39" s="646"/>
      <c r="BU39" s="646"/>
      <c r="BV39" s="646"/>
      <c r="BW39" s="646"/>
      <c r="BX39" s="646"/>
      <c r="BY39" s="646"/>
      <c r="BZ39" s="646"/>
      <c r="CA39" s="646"/>
      <c r="CB39" s="646"/>
    </row>
    <row r="40" spans="2:80" ht="20.25" customHeight="1">
      <c r="B40" s="606" t="s">
        <v>294</v>
      </c>
      <c r="C40" s="607"/>
      <c r="D40" s="607"/>
      <c r="E40" s="607"/>
      <c r="F40" s="607"/>
      <c r="G40" s="607"/>
      <c r="H40" s="607"/>
      <c r="I40" s="607"/>
      <c r="J40" s="607"/>
      <c r="K40" s="607"/>
      <c r="L40" s="607"/>
      <c r="M40" s="607"/>
      <c r="N40" s="607"/>
      <c r="O40" s="608" t="str">
        <f>IF(X39="〇","","－")</f>
        <v>－</v>
      </c>
      <c r="P40" s="608"/>
      <c r="Q40" s="608"/>
      <c r="R40" s="608"/>
      <c r="S40" s="608"/>
      <c r="T40" s="608"/>
      <c r="U40" s="608"/>
      <c r="V40" s="608"/>
      <c r="W40" s="608"/>
      <c r="X40" s="608"/>
      <c r="Y40" s="608"/>
      <c r="Z40" s="608"/>
      <c r="AA40" s="608"/>
      <c r="AB40" s="608"/>
      <c r="AC40" s="608"/>
      <c r="AD40" s="608"/>
      <c r="AE40" s="608"/>
      <c r="AF40" s="608"/>
      <c r="AG40" s="608"/>
      <c r="AH40" s="608"/>
      <c r="AI40" s="608"/>
      <c r="AJ40" s="609" t="s">
        <v>171</v>
      </c>
      <c r="AK40" s="609"/>
      <c r="AL40" s="609"/>
      <c r="AM40" s="609"/>
      <c r="AN40" s="609"/>
      <c r="AO40" s="609"/>
      <c r="AP40" s="609"/>
      <c r="AQ40" s="609"/>
      <c r="AR40" s="610" t="s">
        <v>172</v>
      </c>
      <c r="AS40" s="610"/>
      <c r="AT40" s="610"/>
      <c r="AU40" s="610"/>
      <c r="AV40" s="610"/>
      <c r="AW40" s="610"/>
      <c r="AX40" s="610"/>
      <c r="AY40" s="610"/>
      <c r="AZ40" s="612" t="str">
        <f>IF(X39="〇","","－")</f>
        <v>－</v>
      </c>
      <c r="BA40" s="613"/>
      <c r="BB40" s="613"/>
      <c r="BC40" s="613"/>
      <c r="BD40" s="613"/>
      <c r="BE40" s="613"/>
      <c r="BF40" s="613"/>
      <c r="BG40" s="613"/>
      <c r="BH40" s="613"/>
      <c r="BI40" s="613"/>
      <c r="BJ40" s="613"/>
      <c r="BK40" s="613"/>
      <c r="BL40" s="613"/>
      <c r="BM40" s="613"/>
      <c r="BN40" s="613"/>
      <c r="BO40" s="613"/>
      <c r="BP40" s="613"/>
      <c r="BQ40" s="613"/>
      <c r="BR40" s="613"/>
      <c r="BS40" s="613"/>
      <c r="BT40" s="614"/>
      <c r="BU40" s="539" t="s">
        <v>173</v>
      </c>
      <c r="BV40" s="536"/>
      <c r="BW40" s="536"/>
      <c r="BX40" s="536"/>
      <c r="BY40" s="536"/>
      <c r="BZ40" s="536"/>
      <c r="CA40" s="536"/>
      <c r="CB40" s="536"/>
    </row>
    <row r="41" spans="2:80" ht="20.25" customHeight="1">
      <c r="B41" s="533" t="s">
        <v>174</v>
      </c>
      <c r="C41" s="534"/>
      <c r="D41" s="534"/>
      <c r="E41" s="534"/>
      <c r="F41" s="534"/>
      <c r="G41" s="534"/>
      <c r="H41" s="534"/>
      <c r="I41" s="534"/>
      <c r="J41" s="534"/>
      <c r="K41" s="534"/>
      <c r="L41" s="534"/>
      <c r="M41" s="534"/>
      <c r="N41" s="534"/>
      <c r="O41" s="537" t="str">
        <f>IF(X39="〇","","－")</f>
        <v>－</v>
      </c>
      <c r="P41" s="537"/>
      <c r="Q41" s="537"/>
      <c r="R41" s="537"/>
      <c r="S41" s="537"/>
      <c r="T41" s="537"/>
      <c r="U41" s="537"/>
      <c r="V41" s="537"/>
      <c r="W41" s="537"/>
      <c r="X41" s="537"/>
      <c r="Y41" s="537"/>
      <c r="Z41" s="537"/>
      <c r="AA41" s="537"/>
      <c r="AB41" s="537"/>
      <c r="AC41" s="537"/>
      <c r="AD41" s="537"/>
      <c r="AE41" s="537"/>
      <c r="AF41" s="537"/>
      <c r="AG41" s="537"/>
      <c r="AH41" s="537"/>
      <c r="AI41" s="537"/>
      <c r="AJ41" s="540"/>
      <c r="AK41" s="540"/>
      <c r="AL41" s="540"/>
      <c r="AM41" s="540"/>
      <c r="AN41" s="540"/>
      <c r="AO41" s="540"/>
      <c r="AP41" s="540"/>
      <c r="AQ41" s="540"/>
      <c r="AR41" s="611"/>
      <c r="AS41" s="611"/>
      <c r="AT41" s="611"/>
      <c r="AU41" s="611"/>
      <c r="AV41" s="611"/>
      <c r="AW41" s="611"/>
      <c r="AX41" s="611"/>
      <c r="AY41" s="611"/>
      <c r="AZ41" s="615"/>
      <c r="BA41" s="616"/>
      <c r="BB41" s="616"/>
      <c r="BC41" s="616"/>
      <c r="BD41" s="616"/>
      <c r="BE41" s="616"/>
      <c r="BF41" s="616"/>
      <c r="BG41" s="616"/>
      <c r="BH41" s="616"/>
      <c r="BI41" s="616"/>
      <c r="BJ41" s="616"/>
      <c r="BK41" s="616"/>
      <c r="BL41" s="616"/>
      <c r="BM41" s="616"/>
      <c r="BN41" s="616"/>
      <c r="BO41" s="616"/>
      <c r="BP41" s="616"/>
      <c r="BQ41" s="616"/>
      <c r="BR41" s="616"/>
      <c r="BS41" s="616"/>
      <c r="BT41" s="617"/>
      <c r="BU41" s="539"/>
      <c r="BV41" s="536"/>
      <c r="BW41" s="536"/>
      <c r="BX41" s="536"/>
      <c r="BY41" s="536"/>
      <c r="BZ41" s="536"/>
      <c r="CA41" s="536"/>
      <c r="CB41" s="536"/>
    </row>
    <row r="42" spans="2:80" ht="20.25" customHeight="1">
      <c r="B42" s="535"/>
      <c r="C42" s="536"/>
      <c r="D42" s="536"/>
      <c r="E42" s="536"/>
      <c r="F42" s="536"/>
      <c r="G42" s="536"/>
      <c r="H42" s="536"/>
      <c r="I42" s="536"/>
      <c r="J42" s="536"/>
      <c r="K42" s="536"/>
      <c r="L42" s="536"/>
      <c r="M42" s="536"/>
      <c r="N42" s="536"/>
      <c r="O42" s="538"/>
      <c r="P42" s="538"/>
      <c r="Q42" s="538"/>
      <c r="R42" s="538"/>
      <c r="S42" s="538"/>
      <c r="T42" s="538"/>
      <c r="U42" s="538"/>
      <c r="V42" s="538"/>
      <c r="W42" s="538"/>
      <c r="X42" s="538"/>
      <c r="Y42" s="538"/>
      <c r="Z42" s="538"/>
      <c r="AA42" s="538"/>
      <c r="AB42" s="538"/>
      <c r="AC42" s="538"/>
      <c r="AD42" s="538"/>
      <c r="AE42" s="538"/>
      <c r="AF42" s="538"/>
      <c r="AG42" s="538"/>
      <c r="AH42" s="538"/>
      <c r="AI42" s="538"/>
      <c r="AJ42" s="540" t="s">
        <v>175</v>
      </c>
      <c r="AK42" s="540"/>
      <c r="AL42" s="540"/>
      <c r="AM42" s="540"/>
      <c r="AN42" s="540"/>
      <c r="AO42" s="540"/>
      <c r="AP42" s="540"/>
      <c r="AQ42" s="540"/>
      <c r="AR42" s="611"/>
      <c r="AS42" s="611"/>
      <c r="AT42" s="611"/>
      <c r="AU42" s="611"/>
      <c r="AV42" s="611"/>
      <c r="AW42" s="611"/>
      <c r="AX42" s="611"/>
      <c r="AY42" s="611"/>
      <c r="AZ42" s="564" t="str">
        <f>IF(X39="〇","","－")</f>
        <v>－</v>
      </c>
      <c r="BA42" s="565"/>
      <c r="BB42" s="565"/>
      <c r="BC42" s="565"/>
      <c r="BD42" s="565"/>
      <c r="BE42" s="565"/>
      <c r="BF42" s="565"/>
      <c r="BG42" s="565"/>
      <c r="BH42" s="565"/>
      <c r="BI42" s="565"/>
      <c r="BJ42" s="565"/>
      <c r="BK42" s="570" t="str">
        <f>IF(X39="〇","","－")</f>
        <v>－</v>
      </c>
      <c r="BL42" s="565"/>
      <c r="BM42" s="565"/>
      <c r="BN42" s="565"/>
      <c r="BO42" s="565"/>
      <c r="BP42" s="565"/>
      <c r="BQ42" s="565"/>
      <c r="BR42" s="565"/>
      <c r="BS42" s="565"/>
      <c r="BT42" s="571"/>
      <c r="BU42" s="539"/>
      <c r="BV42" s="536"/>
      <c r="BW42" s="536"/>
      <c r="BX42" s="536"/>
      <c r="BY42" s="536"/>
      <c r="BZ42" s="536"/>
      <c r="CA42" s="536"/>
      <c r="CB42" s="536"/>
    </row>
    <row r="43" spans="2:80" ht="20.25" customHeight="1">
      <c r="B43" s="541" t="s">
        <v>176</v>
      </c>
      <c r="C43" s="542"/>
      <c r="D43" s="542"/>
      <c r="E43" s="542"/>
      <c r="F43" s="542"/>
      <c r="G43" s="542"/>
      <c r="H43" s="542"/>
      <c r="I43" s="542"/>
      <c r="J43" s="542"/>
      <c r="K43" s="542"/>
      <c r="L43" s="542"/>
      <c r="M43" s="542"/>
      <c r="N43" s="543"/>
      <c r="O43" s="547" t="str">
        <f>IF(X39="〇","","－")</f>
        <v>－</v>
      </c>
      <c r="P43" s="548"/>
      <c r="Q43" s="548"/>
      <c r="R43" s="548"/>
      <c r="S43" s="548"/>
      <c r="T43" s="548"/>
      <c r="U43" s="548"/>
      <c r="V43" s="548"/>
      <c r="W43" s="548"/>
      <c r="X43" s="548"/>
      <c r="Y43" s="548"/>
      <c r="Z43" s="548"/>
      <c r="AA43" s="548"/>
      <c r="AB43" s="548"/>
      <c r="AC43" s="548"/>
      <c r="AD43" s="548"/>
      <c r="AE43" s="548"/>
      <c r="AF43" s="551" t="s">
        <v>177</v>
      </c>
      <c r="AG43" s="551"/>
      <c r="AH43" s="551"/>
      <c r="AI43" s="552"/>
      <c r="AJ43" s="540"/>
      <c r="AK43" s="540"/>
      <c r="AL43" s="540"/>
      <c r="AM43" s="540"/>
      <c r="AN43" s="540"/>
      <c r="AO43" s="540"/>
      <c r="AP43" s="540"/>
      <c r="AQ43" s="540"/>
      <c r="AR43" s="611"/>
      <c r="AS43" s="611"/>
      <c r="AT43" s="611"/>
      <c r="AU43" s="611"/>
      <c r="AV43" s="611"/>
      <c r="AW43" s="611"/>
      <c r="AX43" s="611"/>
      <c r="AY43" s="611"/>
      <c r="AZ43" s="566"/>
      <c r="BA43" s="567"/>
      <c r="BB43" s="567"/>
      <c r="BC43" s="567"/>
      <c r="BD43" s="567"/>
      <c r="BE43" s="567"/>
      <c r="BF43" s="567"/>
      <c r="BG43" s="567"/>
      <c r="BH43" s="567"/>
      <c r="BI43" s="567"/>
      <c r="BJ43" s="567"/>
      <c r="BK43" s="572"/>
      <c r="BL43" s="567"/>
      <c r="BM43" s="567"/>
      <c r="BN43" s="567"/>
      <c r="BO43" s="567"/>
      <c r="BP43" s="567"/>
      <c r="BQ43" s="567"/>
      <c r="BR43" s="567"/>
      <c r="BS43" s="567"/>
      <c r="BT43" s="573"/>
      <c r="BU43" s="539"/>
      <c r="BV43" s="536"/>
      <c r="BW43" s="536"/>
      <c r="BX43" s="536"/>
      <c r="BY43" s="536"/>
      <c r="BZ43" s="536"/>
      <c r="CA43" s="536"/>
      <c r="CB43" s="536"/>
    </row>
    <row r="44" spans="2:80" ht="20.25" customHeight="1">
      <c r="B44" s="544"/>
      <c r="C44" s="545"/>
      <c r="D44" s="545"/>
      <c r="E44" s="545"/>
      <c r="F44" s="545"/>
      <c r="G44" s="545"/>
      <c r="H44" s="545"/>
      <c r="I44" s="545"/>
      <c r="J44" s="545"/>
      <c r="K44" s="545"/>
      <c r="L44" s="545"/>
      <c r="M44" s="545"/>
      <c r="N44" s="546"/>
      <c r="O44" s="549"/>
      <c r="P44" s="550"/>
      <c r="Q44" s="550"/>
      <c r="R44" s="550"/>
      <c r="S44" s="550"/>
      <c r="T44" s="550"/>
      <c r="U44" s="550"/>
      <c r="V44" s="550"/>
      <c r="W44" s="550"/>
      <c r="X44" s="550"/>
      <c r="Y44" s="550"/>
      <c r="Z44" s="550"/>
      <c r="AA44" s="550"/>
      <c r="AB44" s="550"/>
      <c r="AC44" s="550"/>
      <c r="AD44" s="550"/>
      <c r="AE44" s="550"/>
      <c r="AF44" s="553"/>
      <c r="AG44" s="553"/>
      <c r="AH44" s="553"/>
      <c r="AI44" s="554"/>
      <c r="AJ44" s="540"/>
      <c r="AK44" s="540"/>
      <c r="AL44" s="540"/>
      <c r="AM44" s="540"/>
      <c r="AN44" s="540"/>
      <c r="AO44" s="540"/>
      <c r="AP44" s="540"/>
      <c r="AQ44" s="540"/>
      <c r="AR44" s="611"/>
      <c r="AS44" s="611"/>
      <c r="AT44" s="611"/>
      <c r="AU44" s="611"/>
      <c r="AV44" s="611"/>
      <c r="AW44" s="611"/>
      <c r="AX44" s="611"/>
      <c r="AY44" s="611"/>
      <c r="AZ44" s="568"/>
      <c r="BA44" s="569"/>
      <c r="BB44" s="569"/>
      <c r="BC44" s="569"/>
      <c r="BD44" s="569"/>
      <c r="BE44" s="569"/>
      <c r="BF44" s="569"/>
      <c r="BG44" s="569"/>
      <c r="BH44" s="569"/>
      <c r="BI44" s="569"/>
      <c r="BJ44" s="569"/>
      <c r="BK44" s="574"/>
      <c r="BL44" s="569"/>
      <c r="BM44" s="569"/>
      <c r="BN44" s="569"/>
      <c r="BO44" s="569"/>
      <c r="BP44" s="569"/>
      <c r="BQ44" s="569"/>
      <c r="BR44" s="569"/>
      <c r="BS44" s="569"/>
      <c r="BT44" s="575"/>
      <c r="BU44" s="539"/>
      <c r="BV44" s="536"/>
      <c r="BW44" s="536"/>
      <c r="BX44" s="536"/>
      <c r="BY44" s="536"/>
      <c r="BZ44" s="536"/>
      <c r="CA44" s="536"/>
      <c r="CB44" s="536"/>
    </row>
    <row r="45" spans="2:80" ht="20.25" customHeight="1">
      <c r="B45" s="555" t="s">
        <v>178</v>
      </c>
      <c r="C45" s="536"/>
      <c r="D45" s="536"/>
      <c r="E45" s="536"/>
      <c r="F45" s="536"/>
      <c r="G45" s="536"/>
      <c r="H45" s="536"/>
      <c r="I45" s="536"/>
      <c r="J45" s="536"/>
      <c r="K45" s="536"/>
      <c r="L45" s="536"/>
      <c r="M45" s="536"/>
      <c r="N45" s="536"/>
      <c r="O45" s="562" t="s">
        <v>118</v>
      </c>
      <c r="P45" s="563"/>
      <c r="Q45" s="558" t="str">
        <f>IF(X39="〇","","－")</f>
        <v>－</v>
      </c>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9" t="s">
        <v>140</v>
      </c>
      <c r="AW45" s="559"/>
      <c r="AX45" s="559"/>
      <c r="AY45" s="559"/>
      <c r="AZ45" s="559"/>
      <c r="BA45" s="559"/>
      <c r="BB45" s="559"/>
      <c r="BC45" s="560" t="str">
        <f>IF(X39="〇","","－")</f>
        <v>－</v>
      </c>
      <c r="BD45" s="560"/>
      <c r="BE45" s="560"/>
      <c r="BF45" s="560"/>
      <c r="BG45" s="560"/>
      <c r="BH45" s="560"/>
      <c r="BI45" s="560"/>
      <c r="BJ45" s="560"/>
      <c r="BK45" s="560"/>
      <c r="BL45" s="560"/>
      <c r="BM45" s="560"/>
      <c r="BN45" s="560"/>
      <c r="BO45" s="560"/>
      <c r="BP45" s="560"/>
      <c r="BQ45" s="560"/>
      <c r="BR45" s="560"/>
      <c r="BS45" s="560"/>
      <c r="BT45" s="561"/>
      <c r="BU45" s="539"/>
      <c r="BV45" s="536"/>
      <c r="BW45" s="536"/>
      <c r="BX45" s="536"/>
      <c r="BY45" s="536"/>
      <c r="BZ45" s="536"/>
      <c r="CA45" s="536"/>
      <c r="CB45" s="536"/>
    </row>
    <row r="46" spans="2:80" ht="27" customHeight="1" thickBot="1">
      <c r="B46" s="556"/>
      <c r="C46" s="557"/>
      <c r="D46" s="557"/>
      <c r="E46" s="557"/>
      <c r="F46" s="557"/>
      <c r="G46" s="557"/>
      <c r="H46" s="557"/>
      <c r="I46" s="557"/>
      <c r="J46" s="557"/>
      <c r="K46" s="557"/>
      <c r="L46" s="557"/>
      <c r="M46" s="557"/>
      <c r="N46" s="557"/>
      <c r="O46" s="576" t="str">
        <f>IF(X39="〇","","－")</f>
        <v>－</v>
      </c>
      <c r="P46" s="576"/>
      <c r="Q46" s="576"/>
      <c r="R46" s="576"/>
      <c r="S46" s="576"/>
      <c r="T46" s="576"/>
      <c r="U46" s="576"/>
      <c r="V46" s="576"/>
      <c r="W46" s="576"/>
      <c r="X46" s="576"/>
      <c r="Y46" s="576"/>
      <c r="Z46" s="576"/>
      <c r="AA46" s="576"/>
      <c r="AB46" s="576"/>
      <c r="AC46" s="576"/>
      <c r="AD46" s="576"/>
      <c r="AE46" s="576"/>
      <c r="AF46" s="576"/>
      <c r="AG46" s="576"/>
      <c r="AH46" s="576"/>
      <c r="AI46" s="576"/>
      <c r="AJ46" s="576"/>
      <c r="AK46" s="576"/>
      <c r="AL46" s="576"/>
      <c r="AM46" s="576"/>
      <c r="AN46" s="576"/>
      <c r="AO46" s="576"/>
      <c r="AP46" s="576"/>
      <c r="AQ46" s="576"/>
      <c r="AR46" s="576"/>
      <c r="AS46" s="576"/>
      <c r="AT46" s="576"/>
      <c r="AU46" s="577"/>
      <c r="AV46" s="578" t="s">
        <v>179</v>
      </c>
      <c r="AW46" s="578"/>
      <c r="AX46" s="578"/>
      <c r="AY46" s="578"/>
      <c r="AZ46" s="578"/>
      <c r="BA46" s="578"/>
      <c r="BB46" s="578"/>
      <c r="BC46" s="579" t="str">
        <f>IF(X39="〇","","－")</f>
        <v>－</v>
      </c>
      <c r="BD46" s="579"/>
      <c r="BE46" s="579"/>
      <c r="BF46" s="579"/>
      <c r="BG46" s="579"/>
      <c r="BH46" s="579"/>
      <c r="BI46" s="579"/>
      <c r="BJ46" s="579"/>
      <c r="BK46" s="579"/>
      <c r="BL46" s="579"/>
      <c r="BM46" s="579"/>
      <c r="BN46" s="579"/>
      <c r="BO46" s="579"/>
      <c r="BP46" s="579"/>
      <c r="BQ46" s="579"/>
      <c r="BR46" s="579"/>
      <c r="BS46" s="579"/>
      <c r="BT46" s="580"/>
      <c r="BU46" s="539"/>
      <c r="BV46" s="536"/>
      <c r="BW46" s="536"/>
      <c r="BX46" s="536"/>
      <c r="BY46" s="536"/>
      <c r="BZ46" s="536"/>
      <c r="CA46" s="536"/>
      <c r="CB46" s="536"/>
    </row>
    <row r="47" spans="2:80" ht="20.25" customHeight="1">
      <c r="B47" s="606" t="s">
        <v>294</v>
      </c>
      <c r="C47" s="607"/>
      <c r="D47" s="607"/>
      <c r="E47" s="607"/>
      <c r="F47" s="607"/>
      <c r="G47" s="607"/>
      <c r="H47" s="607"/>
      <c r="I47" s="607"/>
      <c r="J47" s="607"/>
      <c r="K47" s="607"/>
      <c r="L47" s="607"/>
      <c r="M47" s="607"/>
      <c r="N47" s="607"/>
      <c r="O47" s="608" t="str">
        <f>IF(X39="〇","","－")</f>
        <v>－</v>
      </c>
      <c r="P47" s="608"/>
      <c r="Q47" s="608"/>
      <c r="R47" s="608"/>
      <c r="S47" s="608"/>
      <c r="T47" s="608"/>
      <c r="U47" s="608"/>
      <c r="V47" s="608"/>
      <c r="W47" s="608"/>
      <c r="X47" s="608"/>
      <c r="Y47" s="608"/>
      <c r="Z47" s="608"/>
      <c r="AA47" s="608"/>
      <c r="AB47" s="608"/>
      <c r="AC47" s="608"/>
      <c r="AD47" s="608"/>
      <c r="AE47" s="608"/>
      <c r="AF47" s="608"/>
      <c r="AG47" s="608"/>
      <c r="AH47" s="608"/>
      <c r="AI47" s="608"/>
      <c r="AJ47" s="609" t="s">
        <v>171</v>
      </c>
      <c r="AK47" s="609"/>
      <c r="AL47" s="609"/>
      <c r="AM47" s="609"/>
      <c r="AN47" s="609"/>
      <c r="AO47" s="609"/>
      <c r="AP47" s="609"/>
      <c r="AQ47" s="609"/>
      <c r="AR47" s="610" t="s">
        <v>172</v>
      </c>
      <c r="AS47" s="610"/>
      <c r="AT47" s="610"/>
      <c r="AU47" s="610"/>
      <c r="AV47" s="610"/>
      <c r="AW47" s="610"/>
      <c r="AX47" s="610"/>
      <c r="AY47" s="610"/>
      <c r="AZ47" s="612" t="str">
        <f>IF(X39="〇","","－")</f>
        <v>－</v>
      </c>
      <c r="BA47" s="613"/>
      <c r="BB47" s="613"/>
      <c r="BC47" s="613"/>
      <c r="BD47" s="613"/>
      <c r="BE47" s="613"/>
      <c r="BF47" s="613"/>
      <c r="BG47" s="613"/>
      <c r="BH47" s="613"/>
      <c r="BI47" s="613"/>
      <c r="BJ47" s="613"/>
      <c r="BK47" s="613"/>
      <c r="BL47" s="613"/>
      <c r="BM47" s="613"/>
      <c r="BN47" s="613"/>
      <c r="BO47" s="613"/>
      <c r="BP47" s="613"/>
      <c r="BQ47" s="613"/>
      <c r="BR47" s="613"/>
      <c r="BS47" s="613"/>
      <c r="BT47" s="614"/>
      <c r="BU47" s="539" t="s">
        <v>173</v>
      </c>
      <c r="BV47" s="536"/>
      <c r="BW47" s="536"/>
      <c r="BX47" s="536"/>
      <c r="BY47" s="536"/>
      <c r="BZ47" s="536"/>
      <c r="CA47" s="536"/>
      <c r="CB47" s="536"/>
    </row>
    <row r="48" spans="2:80" ht="20.25" customHeight="1">
      <c r="B48" s="533" t="s">
        <v>174</v>
      </c>
      <c r="C48" s="534"/>
      <c r="D48" s="534"/>
      <c r="E48" s="534"/>
      <c r="F48" s="534"/>
      <c r="G48" s="534"/>
      <c r="H48" s="534"/>
      <c r="I48" s="534"/>
      <c r="J48" s="534"/>
      <c r="K48" s="534"/>
      <c r="L48" s="534"/>
      <c r="M48" s="534"/>
      <c r="N48" s="534"/>
      <c r="O48" s="537" t="str">
        <f>IF(X39="〇","","－")</f>
        <v>－</v>
      </c>
      <c r="P48" s="537"/>
      <c r="Q48" s="537"/>
      <c r="R48" s="537"/>
      <c r="S48" s="537"/>
      <c r="T48" s="537"/>
      <c r="U48" s="537"/>
      <c r="V48" s="537"/>
      <c r="W48" s="537"/>
      <c r="X48" s="537"/>
      <c r="Y48" s="537"/>
      <c r="Z48" s="537"/>
      <c r="AA48" s="537"/>
      <c r="AB48" s="537"/>
      <c r="AC48" s="537"/>
      <c r="AD48" s="537"/>
      <c r="AE48" s="537"/>
      <c r="AF48" s="537"/>
      <c r="AG48" s="537"/>
      <c r="AH48" s="537"/>
      <c r="AI48" s="537"/>
      <c r="AJ48" s="540"/>
      <c r="AK48" s="540"/>
      <c r="AL48" s="540"/>
      <c r="AM48" s="540"/>
      <c r="AN48" s="540"/>
      <c r="AO48" s="540"/>
      <c r="AP48" s="540"/>
      <c r="AQ48" s="540"/>
      <c r="AR48" s="611"/>
      <c r="AS48" s="611"/>
      <c r="AT48" s="611"/>
      <c r="AU48" s="611"/>
      <c r="AV48" s="611"/>
      <c r="AW48" s="611"/>
      <c r="AX48" s="611"/>
      <c r="AY48" s="611"/>
      <c r="AZ48" s="615"/>
      <c r="BA48" s="616"/>
      <c r="BB48" s="616"/>
      <c r="BC48" s="616"/>
      <c r="BD48" s="616"/>
      <c r="BE48" s="616"/>
      <c r="BF48" s="616"/>
      <c r="BG48" s="616"/>
      <c r="BH48" s="616"/>
      <c r="BI48" s="616"/>
      <c r="BJ48" s="616"/>
      <c r="BK48" s="616"/>
      <c r="BL48" s="616"/>
      <c r="BM48" s="616"/>
      <c r="BN48" s="616"/>
      <c r="BO48" s="616"/>
      <c r="BP48" s="616"/>
      <c r="BQ48" s="616"/>
      <c r="BR48" s="616"/>
      <c r="BS48" s="616"/>
      <c r="BT48" s="617"/>
      <c r="BU48" s="539"/>
      <c r="BV48" s="536"/>
      <c r="BW48" s="536"/>
      <c r="BX48" s="536"/>
      <c r="BY48" s="536"/>
      <c r="BZ48" s="536"/>
      <c r="CA48" s="536"/>
      <c r="CB48" s="536"/>
    </row>
    <row r="49" spans="2:80" ht="20.25" customHeight="1">
      <c r="B49" s="535"/>
      <c r="C49" s="536"/>
      <c r="D49" s="536"/>
      <c r="E49" s="536"/>
      <c r="F49" s="536"/>
      <c r="G49" s="536"/>
      <c r="H49" s="536"/>
      <c r="I49" s="536"/>
      <c r="J49" s="536"/>
      <c r="K49" s="536"/>
      <c r="L49" s="536"/>
      <c r="M49" s="536"/>
      <c r="N49" s="536"/>
      <c r="O49" s="538"/>
      <c r="P49" s="538"/>
      <c r="Q49" s="538"/>
      <c r="R49" s="538"/>
      <c r="S49" s="538"/>
      <c r="T49" s="538"/>
      <c r="U49" s="538"/>
      <c r="V49" s="538"/>
      <c r="W49" s="538"/>
      <c r="X49" s="538"/>
      <c r="Y49" s="538"/>
      <c r="Z49" s="538"/>
      <c r="AA49" s="538"/>
      <c r="AB49" s="538"/>
      <c r="AC49" s="538"/>
      <c r="AD49" s="538"/>
      <c r="AE49" s="538"/>
      <c r="AF49" s="538"/>
      <c r="AG49" s="538"/>
      <c r="AH49" s="538"/>
      <c r="AI49" s="538"/>
      <c r="AJ49" s="540" t="s">
        <v>175</v>
      </c>
      <c r="AK49" s="540"/>
      <c r="AL49" s="540"/>
      <c r="AM49" s="540"/>
      <c r="AN49" s="540"/>
      <c r="AO49" s="540"/>
      <c r="AP49" s="540"/>
      <c r="AQ49" s="540"/>
      <c r="AR49" s="611"/>
      <c r="AS49" s="611"/>
      <c r="AT49" s="611"/>
      <c r="AU49" s="611"/>
      <c r="AV49" s="611"/>
      <c r="AW49" s="611"/>
      <c r="AX49" s="611"/>
      <c r="AY49" s="611"/>
      <c r="AZ49" s="564" t="str">
        <f>IF(X39="〇","","－")</f>
        <v>－</v>
      </c>
      <c r="BA49" s="565"/>
      <c r="BB49" s="565"/>
      <c r="BC49" s="565"/>
      <c r="BD49" s="565"/>
      <c r="BE49" s="565"/>
      <c r="BF49" s="565"/>
      <c r="BG49" s="565"/>
      <c r="BH49" s="565"/>
      <c r="BI49" s="565"/>
      <c r="BJ49" s="565"/>
      <c r="BK49" s="570" t="str">
        <f>IF(X39="〇","","－")</f>
        <v>－</v>
      </c>
      <c r="BL49" s="565"/>
      <c r="BM49" s="565"/>
      <c r="BN49" s="565"/>
      <c r="BO49" s="565"/>
      <c r="BP49" s="565"/>
      <c r="BQ49" s="565"/>
      <c r="BR49" s="565"/>
      <c r="BS49" s="565"/>
      <c r="BT49" s="571"/>
      <c r="BU49" s="539"/>
      <c r="BV49" s="536"/>
      <c r="BW49" s="536"/>
      <c r="BX49" s="536"/>
      <c r="BY49" s="536"/>
      <c r="BZ49" s="536"/>
      <c r="CA49" s="536"/>
      <c r="CB49" s="536"/>
    </row>
    <row r="50" spans="2:80" ht="20.25" customHeight="1">
      <c r="B50" s="541" t="s">
        <v>176</v>
      </c>
      <c r="C50" s="542"/>
      <c r="D50" s="542"/>
      <c r="E50" s="542"/>
      <c r="F50" s="542"/>
      <c r="G50" s="542"/>
      <c r="H50" s="542"/>
      <c r="I50" s="542"/>
      <c r="J50" s="542"/>
      <c r="K50" s="542"/>
      <c r="L50" s="542"/>
      <c r="M50" s="542"/>
      <c r="N50" s="543"/>
      <c r="O50" s="547" t="str">
        <f>IF(X39="〇","","－")</f>
        <v>－</v>
      </c>
      <c r="P50" s="548"/>
      <c r="Q50" s="548"/>
      <c r="R50" s="548"/>
      <c r="S50" s="548"/>
      <c r="T50" s="548"/>
      <c r="U50" s="548"/>
      <c r="V50" s="548"/>
      <c r="W50" s="548"/>
      <c r="X50" s="548"/>
      <c r="Y50" s="548"/>
      <c r="Z50" s="548"/>
      <c r="AA50" s="548"/>
      <c r="AB50" s="548"/>
      <c r="AC50" s="548"/>
      <c r="AD50" s="548"/>
      <c r="AE50" s="548"/>
      <c r="AF50" s="551" t="s">
        <v>177</v>
      </c>
      <c r="AG50" s="551"/>
      <c r="AH50" s="551"/>
      <c r="AI50" s="552"/>
      <c r="AJ50" s="540"/>
      <c r="AK50" s="540"/>
      <c r="AL50" s="540"/>
      <c r="AM50" s="540"/>
      <c r="AN50" s="540"/>
      <c r="AO50" s="540"/>
      <c r="AP50" s="540"/>
      <c r="AQ50" s="540"/>
      <c r="AR50" s="611"/>
      <c r="AS50" s="611"/>
      <c r="AT50" s="611"/>
      <c r="AU50" s="611"/>
      <c r="AV50" s="611"/>
      <c r="AW50" s="611"/>
      <c r="AX50" s="611"/>
      <c r="AY50" s="611"/>
      <c r="AZ50" s="566"/>
      <c r="BA50" s="567"/>
      <c r="BB50" s="567"/>
      <c r="BC50" s="567"/>
      <c r="BD50" s="567"/>
      <c r="BE50" s="567"/>
      <c r="BF50" s="567"/>
      <c r="BG50" s="567"/>
      <c r="BH50" s="567"/>
      <c r="BI50" s="567"/>
      <c r="BJ50" s="567"/>
      <c r="BK50" s="572"/>
      <c r="BL50" s="567"/>
      <c r="BM50" s="567"/>
      <c r="BN50" s="567"/>
      <c r="BO50" s="567"/>
      <c r="BP50" s="567"/>
      <c r="BQ50" s="567"/>
      <c r="BR50" s="567"/>
      <c r="BS50" s="567"/>
      <c r="BT50" s="573"/>
      <c r="BU50" s="539"/>
      <c r="BV50" s="536"/>
      <c r="BW50" s="536"/>
      <c r="BX50" s="536"/>
      <c r="BY50" s="536"/>
      <c r="BZ50" s="536"/>
      <c r="CA50" s="536"/>
      <c r="CB50" s="536"/>
    </row>
    <row r="51" spans="2:80" ht="20.25" customHeight="1">
      <c r="B51" s="544"/>
      <c r="C51" s="545"/>
      <c r="D51" s="545"/>
      <c r="E51" s="545"/>
      <c r="F51" s="545"/>
      <c r="G51" s="545"/>
      <c r="H51" s="545"/>
      <c r="I51" s="545"/>
      <c r="J51" s="545"/>
      <c r="K51" s="545"/>
      <c r="L51" s="545"/>
      <c r="M51" s="545"/>
      <c r="N51" s="546"/>
      <c r="O51" s="549"/>
      <c r="P51" s="550"/>
      <c r="Q51" s="550"/>
      <c r="R51" s="550"/>
      <c r="S51" s="550"/>
      <c r="T51" s="550"/>
      <c r="U51" s="550"/>
      <c r="V51" s="550"/>
      <c r="W51" s="550"/>
      <c r="X51" s="550"/>
      <c r="Y51" s="550"/>
      <c r="Z51" s="550"/>
      <c r="AA51" s="550"/>
      <c r="AB51" s="550"/>
      <c r="AC51" s="550"/>
      <c r="AD51" s="550"/>
      <c r="AE51" s="550"/>
      <c r="AF51" s="553"/>
      <c r="AG51" s="553"/>
      <c r="AH51" s="553"/>
      <c r="AI51" s="554"/>
      <c r="AJ51" s="540"/>
      <c r="AK51" s="540"/>
      <c r="AL51" s="540"/>
      <c r="AM51" s="540"/>
      <c r="AN51" s="540"/>
      <c r="AO51" s="540"/>
      <c r="AP51" s="540"/>
      <c r="AQ51" s="540"/>
      <c r="AR51" s="611"/>
      <c r="AS51" s="611"/>
      <c r="AT51" s="611"/>
      <c r="AU51" s="611"/>
      <c r="AV51" s="611"/>
      <c r="AW51" s="611"/>
      <c r="AX51" s="611"/>
      <c r="AY51" s="611"/>
      <c r="AZ51" s="568"/>
      <c r="BA51" s="569"/>
      <c r="BB51" s="569"/>
      <c r="BC51" s="569"/>
      <c r="BD51" s="569"/>
      <c r="BE51" s="569"/>
      <c r="BF51" s="569"/>
      <c r="BG51" s="569"/>
      <c r="BH51" s="569"/>
      <c r="BI51" s="569"/>
      <c r="BJ51" s="569"/>
      <c r="BK51" s="574"/>
      <c r="BL51" s="569"/>
      <c r="BM51" s="569"/>
      <c r="BN51" s="569"/>
      <c r="BO51" s="569"/>
      <c r="BP51" s="569"/>
      <c r="BQ51" s="569"/>
      <c r="BR51" s="569"/>
      <c r="BS51" s="569"/>
      <c r="BT51" s="575"/>
      <c r="BU51" s="539"/>
      <c r="BV51" s="536"/>
      <c r="BW51" s="536"/>
      <c r="BX51" s="536"/>
      <c r="BY51" s="536"/>
      <c r="BZ51" s="536"/>
      <c r="CA51" s="536"/>
      <c r="CB51" s="536"/>
    </row>
    <row r="52" spans="2:80" ht="20.25" customHeight="1">
      <c r="B52" s="555" t="s">
        <v>178</v>
      </c>
      <c r="C52" s="536"/>
      <c r="D52" s="536"/>
      <c r="E52" s="536"/>
      <c r="F52" s="536"/>
      <c r="G52" s="536"/>
      <c r="H52" s="536"/>
      <c r="I52" s="536"/>
      <c r="J52" s="536"/>
      <c r="K52" s="536"/>
      <c r="L52" s="536"/>
      <c r="M52" s="536"/>
      <c r="N52" s="536"/>
      <c r="O52" s="562" t="s">
        <v>118</v>
      </c>
      <c r="P52" s="563"/>
      <c r="Q52" s="558" t="str">
        <f>IF(X39="〇","","－")</f>
        <v>－</v>
      </c>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8"/>
      <c r="AR52" s="558"/>
      <c r="AS52" s="558"/>
      <c r="AT52" s="558"/>
      <c r="AU52" s="558"/>
      <c r="AV52" s="559" t="s">
        <v>140</v>
      </c>
      <c r="AW52" s="559"/>
      <c r="AX52" s="559"/>
      <c r="AY52" s="559"/>
      <c r="AZ52" s="559"/>
      <c r="BA52" s="559"/>
      <c r="BB52" s="559"/>
      <c r="BC52" s="560" t="str">
        <f>IF(X39="〇","","－")</f>
        <v>－</v>
      </c>
      <c r="BD52" s="560"/>
      <c r="BE52" s="560"/>
      <c r="BF52" s="560"/>
      <c r="BG52" s="560"/>
      <c r="BH52" s="560"/>
      <c r="BI52" s="560"/>
      <c r="BJ52" s="560"/>
      <c r="BK52" s="560"/>
      <c r="BL52" s="560"/>
      <c r="BM52" s="560"/>
      <c r="BN52" s="560"/>
      <c r="BO52" s="560"/>
      <c r="BP52" s="560"/>
      <c r="BQ52" s="560"/>
      <c r="BR52" s="560"/>
      <c r="BS52" s="560"/>
      <c r="BT52" s="561"/>
      <c r="BU52" s="539"/>
      <c r="BV52" s="536"/>
      <c r="BW52" s="536"/>
      <c r="BX52" s="536"/>
      <c r="BY52" s="536"/>
      <c r="BZ52" s="536"/>
      <c r="CA52" s="536"/>
      <c r="CB52" s="536"/>
    </row>
    <row r="53" spans="2:80" ht="27" customHeight="1" thickBot="1">
      <c r="B53" s="556"/>
      <c r="C53" s="557"/>
      <c r="D53" s="557"/>
      <c r="E53" s="557"/>
      <c r="F53" s="557"/>
      <c r="G53" s="557"/>
      <c r="H53" s="557"/>
      <c r="I53" s="557"/>
      <c r="J53" s="557"/>
      <c r="K53" s="557"/>
      <c r="L53" s="557"/>
      <c r="M53" s="557"/>
      <c r="N53" s="557"/>
      <c r="O53" s="576" t="str">
        <f>IF(X39="〇","","－")</f>
        <v>－</v>
      </c>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6"/>
      <c r="AR53" s="576"/>
      <c r="AS53" s="576"/>
      <c r="AT53" s="576"/>
      <c r="AU53" s="577"/>
      <c r="AV53" s="578" t="s">
        <v>179</v>
      </c>
      <c r="AW53" s="578"/>
      <c r="AX53" s="578"/>
      <c r="AY53" s="578"/>
      <c r="AZ53" s="578"/>
      <c r="BA53" s="578"/>
      <c r="BB53" s="578"/>
      <c r="BC53" s="579" t="str">
        <f>IF(X39="〇","","－")</f>
        <v>－</v>
      </c>
      <c r="BD53" s="579"/>
      <c r="BE53" s="579"/>
      <c r="BF53" s="579"/>
      <c r="BG53" s="579"/>
      <c r="BH53" s="579"/>
      <c r="BI53" s="579"/>
      <c r="BJ53" s="579"/>
      <c r="BK53" s="579"/>
      <c r="BL53" s="579"/>
      <c r="BM53" s="579"/>
      <c r="BN53" s="579"/>
      <c r="BO53" s="579"/>
      <c r="BP53" s="579"/>
      <c r="BQ53" s="579"/>
      <c r="BR53" s="579"/>
      <c r="BS53" s="579"/>
      <c r="BT53" s="580"/>
      <c r="BU53" s="539"/>
      <c r="BV53" s="536"/>
      <c r="BW53" s="536"/>
      <c r="BX53" s="536"/>
      <c r="BY53" s="536"/>
      <c r="BZ53" s="536"/>
      <c r="CA53" s="536"/>
      <c r="CB53" s="536"/>
    </row>
    <row r="54" spans="2:80" ht="27.75" customHeight="1">
      <c r="B54" s="57"/>
      <c r="C54" s="57"/>
      <c r="D54" s="57"/>
      <c r="E54" s="57"/>
      <c r="F54" s="57"/>
      <c r="G54" s="57"/>
      <c r="H54" s="57"/>
      <c r="I54" s="57"/>
      <c r="J54" s="57"/>
      <c r="K54" s="57"/>
      <c r="L54" s="57"/>
      <c r="M54" s="57"/>
      <c r="N54" s="57"/>
      <c r="O54" s="57"/>
      <c r="P54" s="57"/>
      <c r="Q54" s="57"/>
      <c r="R54" s="57"/>
      <c r="S54" s="57"/>
      <c r="T54" s="57"/>
      <c r="U54" s="57"/>
      <c r="V54" s="57"/>
      <c r="W54" s="57"/>
    </row>
    <row r="55" spans="2:80" ht="27.75" customHeight="1">
      <c r="B55" s="57"/>
      <c r="C55" s="57"/>
      <c r="D55" s="57"/>
      <c r="E55" s="57"/>
      <c r="F55" s="57"/>
      <c r="G55" s="57"/>
      <c r="H55" s="57"/>
      <c r="I55" s="57"/>
      <c r="J55" s="57"/>
      <c r="K55" s="57"/>
      <c r="L55" s="57"/>
      <c r="M55" s="57"/>
      <c r="N55" s="57"/>
      <c r="O55" s="57"/>
      <c r="P55" s="57"/>
      <c r="Q55" s="57"/>
      <c r="R55" s="57"/>
      <c r="S55" s="57"/>
      <c r="T55" s="57"/>
      <c r="U55" s="57"/>
      <c r="V55" s="57"/>
      <c r="W55" s="57"/>
    </row>
    <row r="56" spans="2:80" ht="27.75" customHeight="1">
      <c r="B56" s="57"/>
      <c r="C56" s="57"/>
      <c r="D56" s="57"/>
      <c r="E56" s="57"/>
      <c r="F56" s="57"/>
      <c r="G56" s="57"/>
      <c r="H56" s="57"/>
      <c r="I56" s="57"/>
      <c r="J56" s="57"/>
      <c r="K56" s="57"/>
      <c r="L56" s="57"/>
      <c r="M56" s="57"/>
      <c r="N56" s="57"/>
      <c r="O56" s="57"/>
      <c r="P56" s="57"/>
      <c r="Q56" s="57"/>
      <c r="R56" s="57"/>
      <c r="S56" s="57"/>
      <c r="T56" s="57"/>
      <c r="U56" s="57"/>
      <c r="V56" s="57"/>
      <c r="W56" s="57"/>
    </row>
    <row r="57" spans="2:80" ht="27.75" customHeight="1">
      <c r="B57" s="57"/>
      <c r="C57" s="57"/>
      <c r="D57" s="57"/>
      <c r="E57" s="57"/>
      <c r="F57" s="57"/>
      <c r="G57" s="57"/>
      <c r="H57" s="57"/>
      <c r="I57" s="57"/>
      <c r="J57" s="57"/>
      <c r="K57" s="57"/>
      <c r="L57" s="57"/>
      <c r="M57" s="57"/>
      <c r="N57" s="57"/>
      <c r="O57" s="57"/>
      <c r="P57" s="57"/>
      <c r="Q57" s="57"/>
      <c r="R57" s="57"/>
      <c r="S57" s="57"/>
      <c r="T57" s="57"/>
      <c r="U57" s="57"/>
      <c r="V57" s="57"/>
      <c r="W57" s="57"/>
    </row>
    <row r="58" spans="2:80" ht="27.75" customHeight="1">
      <c r="B58" s="57"/>
      <c r="C58" s="57"/>
      <c r="D58" s="57"/>
      <c r="E58" s="57"/>
      <c r="F58" s="57"/>
      <c r="G58" s="57"/>
      <c r="H58" s="57"/>
      <c r="I58" s="57"/>
      <c r="J58" s="57"/>
      <c r="K58" s="57"/>
      <c r="L58" s="57"/>
      <c r="M58" s="57"/>
      <c r="N58" s="57"/>
      <c r="O58" s="57"/>
      <c r="P58" s="57"/>
      <c r="Q58" s="57"/>
      <c r="R58" s="57"/>
      <c r="S58" s="57"/>
      <c r="T58" s="57"/>
      <c r="U58" s="57"/>
      <c r="V58" s="57"/>
      <c r="W58" s="57"/>
    </row>
  </sheetData>
  <sheetProtection algorithmName="SHA-512" hashValue="08bnCPgDkmX5n0uhvHXF1NUvIK7797K3WfHyuBrTbQl2dq5c0v7FyqDuxcKpKSFiN8Ic+tEggx6Hp4Hipxq0UQ==" saltValue="1prgTKuGEZUD8U4Vs/bMUQ==" spinCount="100000" sheet="1" scenarios="1"/>
  <mergeCells count="197">
    <mergeCell ref="B39:R39"/>
    <mergeCell ref="AB39:AC39"/>
    <mergeCell ref="R1:AI1"/>
    <mergeCell ref="AL1:BU1"/>
    <mergeCell ref="S39:T39"/>
    <mergeCell ref="U39:V39"/>
    <mergeCell ref="BY1:CB1"/>
    <mergeCell ref="B2:AX2"/>
    <mergeCell ref="AY2:CB2"/>
    <mergeCell ref="B3:AR3"/>
    <mergeCell ref="AT3:CB3"/>
    <mergeCell ref="B4:BL4"/>
    <mergeCell ref="BM4:CB4"/>
    <mergeCell ref="AJ1:AK1"/>
    <mergeCell ref="BV1:BX1"/>
    <mergeCell ref="B1:E1"/>
    <mergeCell ref="F1:I1"/>
    <mergeCell ref="J1:M1"/>
    <mergeCell ref="N1:Q1"/>
    <mergeCell ref="AI10:BW10"/>
    <mergeCell ref="BX10:CB10"/>
    <mergeCell ref="W11:AH11"/>
    <mergeCell ref="AI11:CB11"/>
    <mergeCell ref="B13:CB13"/>
    <mergeCell ref="B14:N14"/>
    <mergeCell ref="O14:W14"/>
    <mergeCell ref="X14:CB14"/>
    <mergeCell ref="O6:V11"/>
    <mergeCell ref="W6:AH7"/>
    <mergeCell ref="AI6:AJ6"/>
    <mergeCell ref="AK6:CB6"/>
    <mergeCell ref="AI7:CB7"/>
    <mergeCell ref="W8:AH9"/>
    <mergeCell ref="AI8:CB9"/>
    <mergeCell ref="W10:AH10"/>
    <mergeCell ref="BP17:BS17"/>
    <mergeCell ref="BU17:CB17"/>
    <mergeCell ref="B15:N15"/>
    <mergeCell ref="O15:BT15"/>
    <mergeCell ref="BU15:BX15"/>
    <mergeCell ref="BY15:CA15"/>
    <mergeCell ref="B16:N17"/>
    <mergeCell ref="AF16:AW17"/>
    <mergeCell ref="O16:AB17"/>
    <mergeCell ref="AC16:AE17"/>
    <mergeCell ref="B20:I22"/>
    <mergeCell ref="J20:AK21"/>
    <mergeCell ref="AL20:AN22"/>
    <mergeCell ref="AO20:AQ20"/>
    <mergeCell ref="AR20:CB20"/>
    <mergeCell ref="B24:CB24"/>
    <mergeCell ref="B25:O25"/>
    <mergeCell ref="P25:AD25"/>
    <mergeCell ref="AE25:AU25"/>
    <mergeCell ref="BI25:BO25"/>
    <mergeCell ref="BP25:BW25"/>
    <mergeCell ref="BX25:CB25"/>
    <mergeCell ref="AO21:CB21"/>
    <mergeCell ref="J22:Z22"/>
    <mergeCell ref="AA22:AD22"/>
    <mergeCell ref="AE22:AG22"/>
    <mergeCell ref="AH22:AK22"/>
    <mergeCell ref="AO22:AT22"/>
    <mergeCell ref="AU22:CB22"/>
    <mergeCell ref="B26:D26"/>
    <mergeCell ref="E26:G26"/>
    <mergeCell ref="H26:I26"/>
    <mergeCell ref="J26:K26"/>
    <mergeCell ref="L26:M26"/>
    <mergeCell ref="P26:U28"/>
    <mergeCell ref="B27:D27"/>
    <mergeCell ref="E27:G27"/>
    <mergeCell ref="H27:I27"/>
    <mergeCell ref="J27:K27"/>
    <mergeCell ref="L27:M27"/>
    <mergeCell ref="N27:O27"/>
    <mergeCell ref="B28:D28"/>
    <mergeCell ref="E28:G28"/>
    <mergeCell ref="H28:I28"/>
    <mergeCell ref="AS26:AU26"/>
    <mergeCell ref="AV26:BE28"/>
    <mergeCell ref="BF26:BH28"/>
    <mergeCell ref="BI26:BO28"/>
    <mergeCell ref="BP26:BW28"/>
    <mergeCell ref="BX26:CB28"/>
    <mergeCell ref="V26:Y28"/>
    <mergeCell ref="Z26:AB28"/>
    <mergeCell ref="AC26:AD28"/>
    <mergeCell ref="AE26:AK26"/>
    <mergeCell ref="AL26:AO26"/>
    <mergeCell ref="AP26:AR26"/>
    <mergeCell ref="AE27:AU27"/>
    <mergeCell ref="AE28:AK28"/>
    <mergeCell ref="AL28:AO28"/>
    <mergeCell ref="AP28:AR28"/>
    <mergeCell ref="AS28:AU28"/>
    <mergeCell ref="AE39:CB39"/>
    <mergeCell ref="B40:N40"/>
    <mergeCell ref="O40:AI40"/>
    <mergeCell ref="AJ40:AQ41"/>
    <mergeCell ref="AR40:AY44"/>
    <mergeCell ref="AZ40:BT41"/>
    <mergeCell ref="BU40:CB40"/>
    <mergeCell ref="B30:CB30"/>
    <mergeCell ref="B31:K34"/>
    <mergeCell ref="L31:U34"/>
    <mergeCell ref="V31:AG33"/>
    <mergeCell ref="AH31:AI31"/>
    <mergeCell ref="AJ31:BU31"/>
    <mergeCell ref="BV31:CB31"/>
    <mergeCell ref="AH32:BU32"/>
    <mergeCell ref="BV32:CB34"/>
    <mergeCell ref="AH33:AT33"/>
    <mergeCell ref="AU33:BU33"/>
    <mergeCell ref="V34:AG34"/>
    <mergeCell ref="AH34:BF34"/>
    <mergeCell ref="BG34:BN34"/>
    <mergeCell ref="BO34:BU34"/>
    <mergeCell ref="B35:N35"/>
    <mergeCell ref="O35:S35"/>
    <mergeCell ref="T35:AP35"/>
    <mergeCell ref="AQ35:AV35"/>
    <mergeCell ref="AW35:BU35"/>
    <mergeCell ref="BV35:CB36"/>
    <mergeCell ref="B36:N37"/>
    <mergeCell ref="O36:S36"/>
    <mergeCell ref="T36:AP36"/>
    <mergeCell ref="AQ36:AV36"/>
    <mergeCell ref="AW36:BU36"/>
    <mergeCell ref="O37:S37"/>
    <mergeCell ref="T37:AP37"/>
    <mergeCell ref="AQ37:BU37"/>
    <mergeCell ref="BV37:CB37"/>
    <mergeCell ref="BU47:CB47"/>
    <mergeCell ref="B48:N49"/>
    <mergeCell ref="O48:AI49"/>
    <mergeCell ref="BU48:CB53"/>
    <mergeCell ref="AJ49:AQ51"/>
    <mergeCell ref="B50:N51"/>
    <mergeCell ref="O50:AE51"/>
    <mergeCell ref="AF50:AI51"/>
    <mergeCell ref="B52:N53"/>
    <mergeCell ref="B47:N47"/>
    <mergeCell ref="O47:AI47"/>
    <mergeCell ref="AJ47:AQ48"/>
    <mergeCell ref="AR47:AY51"/>
    <mergeCell ref="AZ47:BT48"/>
    <mergeCell ref="O52:P52"/>
    <mergeCell ref="AZ49:BJ51"/>
    <mergeCell ref="BK49:BT51"/>
    <mergeCell ref="Q52:AU52"/>
    <mergeCell ref="AV52:BB52"/>
    <mergeCell ref="BC52:BT52"/>
    <mergeCell ref="O53:AU53"/>
    <mergeCell ref="AV53:BB53"/>
    <mergeCell ref="BC53:BT53"/>
    <mergeCell ref="B5:V5"/>
    <mergeCell ref="O19:AP19"/>
    <mergeCell ref="AX16:AZ16"/>
    <mergeCell ref="BA16:BB16"/>
    <mergeCell ref="BI16:BJ16"/>
    <mergeCell ref="BF16:BH16"/>
    <mergeCell ref="BK16:BL16"/>
    <mergeCell ref="BN16:BQ16"/>
    <mergeCell ref="BR16:CA16"/>
    <mergeCell ref="BC16:BD16"/>
    <mergeCell ref="BO18:BY18"/>
    <mergeCell ref="BZ18:CA18"/>
    <mergeCell ref="B19:N19"/>
    <mergeCell ref="B18:N18"/>
    <mergeCell ref="AF18:AU18"/>
    <mergeCell ref="AV18:AY18"/>
    <mergeCell ref="AZ18:BL18"/>
    <mergeCell ref="BM18:BN18"/>
    <mergeCell ref="AQ19:CB19"/>
    <mergeCell ref="O18:AB18"/>
    <mergeCell ref="AC18:AE18"/>
    <mergeCell ref="AX17:BE17"/>
    <mergeCell ref="BF17:BG17"/>
    <mergeCell ref="BH17:BK17"/>
    <mergeCell ref="B41:N42"/>
    <mergeCell ref="O41:AI42"/>
    <mergeCell ref="BU41:CB46"/>
    <mergeCell ref="AJ42:AQ44"/>
    <mergeCell ref="B43:N44"/>
    <mergeCell ref="O43:AE44"/>
    <mergeCell ref="AF43:AI44"/>
    <mergeCell ref="B45:N46"/>
    <mergeCell ref="Q45:AU45"/>
    <mergeCell ref="AV45:BB45"/>
    <mergeCell ref="BC45:BT45"/>
    <mergeCell ref="O45:P45"/>
    <mergeCell ref="AZ42:BJ44"/>
    <mergeCell ref="BK42:BT44"/>
    <mergeCell ref="O46:AU46"/>
    <mergeCell ref="AV46:BB46"/>
    <mergeCell ref="BC46:BT46"/>
  </mergeCells>
  <phoneticPr fontId="1"/>
  <conditionalFormatting sqref="F1:I1">
    <cfRule type="containsBlanks" dxfId="86" priority="27">
      <formula>LEN(TRIM(F1))=0</formula>
    </cfRule>
  </conditionalFormatting>
  <conditionalFormatting sqref="BY1:CB1">
    <cfRule type="containsBlanks" dxfId="85" priority="26">
      <formula>LEN(TRIM(BY1))=0</formula>
    </cfRule>
  </conditionalFormatting>
  <conditionalFormatting sqref="AI10:BW10">
    <cfRule type="containsBlanks" dxfId="84" priority="25">
      <formula>LEN(TRIM(AI10))=0</formula>
    </cfRule>
  </conditionalFormatting>
  <conditionalFormatting sqref="X14:CB14">
    <cfRule type="containsBlanks" dxfId="83" priority="24">
      <formula>LEN(TRIM(X14))=0</formula>
    </cfRule>
  </conditionalFormatting>
  <conditionalFormatting sqref="AX16 BA16">
    <cfRule type="containsBlanks" dxfId="82" priority="23">
      <formula>LEN(TRIM(AX16))=0</formula>
    </cfRule>
  </conditionalFormatting>
  <conditionalFormatting sqref="BH17:BK17">
    <cfRule type="containsBlanks" dxfId="81" priority="22">
      <formula>LEN(TRIM(BH17))=0</formula>
    </cfRule>
  </conditionalFormatting>
  <conditionalFormatting sqref="BP17:BS17">
    <cfRule type="containsBlanks" dxfId="80" priority="21">
      <formula>LEN(TRIM(BP17))=0</formula>
    </cfRule>
  </conditionalFormatting>
  <conditionalFormatting sqref="T35:AP35">
    <cfRule type="containsBlanks" dxfId="79" priority="20">
      <formula>LEN(TRIM(T35))=0</formula>
    </cfRule>
  </conditionalFormatting>
  <conditionalFormatting sqref="AW36:BU36">
    <cfRule type="containsBlanks" dxfId="78" priority="19">
      <formula>LEN(TRIM(AW36))=0</formula>
    </cfRule>
  </conditionalFormatting>
  <conditionalFormatting sqref="T37:AP37">
    <cfRule type="containsBlanks" dxfId="77" priority="18">
      <formula>LEN(TRIM(T37))=0</formula>
    </cfRule>
  </conditionalFormatting>
  <conditionalFormatting sqref="O40:AI42">
    <cfRule type="containsBlanks" dxfId="76" priority="17">
      <formula>LEN(TRIM(O40))=0</formula>
    </cfRule>
  </conditionalFormatting>
  <conditionalFormatting sqref="O43:AE44">
    <cfRule type="containsBlanks" dxfId="75" priority="16">
      <formula>LEN(TRIM(O43))=0</formula>
    </cfRule>
  </conditionalFormatting>
  <conditionalFormatting sqref="AZ40:BT44">
    <cfRule type="containsBlanks" dxfId="74" priority="15">
      <formula>LEN(TRIM(AZ40))=0</formula>
    </cfRule>
  </conditionalFormatting>
  <conditionalFormatting sqref="Q45:AU45">
    <cfRule type="containsBlanks" dxfId="73" priority="14">
      <formula>LEN(TRIM(Q45))=0</formula>
    </cfRule>
  </conditionalFormatting>
  <conditionalFormatting sqref="O46:AU46">
    <cfRule type="containsBlanks" dxfId="72" priority="13">
      <formula>LEN(TRIM(O46))=0</formula>
    </cfRule>
  </conditionalFormatting>
  <conditionalFormatting sqref="BC45:BT46">
    <cfRule type="containsBlanks" dxfId="71" priority="12">
      <formula>LEN(TRIM(BC45))=0</formula>
    </cfRule>
  </conditionalFormatting>
  <conditionalFormatting sqref="O47:AI49">
    <cfRule type="containsBlanks" dxfId="70" priority="11">
      <formula>LEN(TRIM(O47))=0</formula>
    </cfRule>
  </conditionalFormatting>
  <conditionalFormatting sqref="O50:AE51">
    <cfRule type="containsBlanks" dxfId="69" priority="10">
      <formula>LEN(TRIM(O50))=0</formula>
    </cfRule>
  </conditionalFormatting>
  <conditionalFormatting sqref="AZ47:BT51">
    <cfRule type="containsBlanks" dxfId="68" priority="9">
      <formula>LEN(TRIM(AZ47))=0</formula>
    </cfRule>
  </conditionalFormatting>
  <conditionalFormatting sqref="Q52:AU52">
    <cfRule type="containsBlanks" dxfId="67" priority="8">
      <formula>LEN(TRIM(Q52))=0</formula>
    </cfRule>
  </conditionalFormatting>
  <conditionalFormatting sqref="O53:AU53">
    <cfRule type="containsBlanks" dxfId="66" priority="7">
      <formula>LEN(TRIM(O53))=0</formula>
    </cfRule>
  </conditionalFormatting>
  <conditionalFormatting sqref="BC52:BT53">
    <cfRule type="containsBlanks" dxfId="65" priority="6">
      <formula>LEN(TRIM(BC52))=0</formula>
    </cfRule>
  </conditionalFormatting>
  <conditionalFormatting sqref="BF16">
    <cfRule type="containsBlanks" dxfId="64" priority="3">
      <formula>LEN(TRIM(BF16))=0</formula>
    </cfRule>
  </conditionalFormatting>
  <conditionalFormatting sqref="BI16">
    <cfRule type="containsBlanks" dxfId="63" priority="4">
      <formula>LEN(TRIM(BI16))=0</formula>
    </cfRule>
  </conditionalFormatting>
  <conditionalFormatting sqref="BI16:BJ16">
    <cfRule type="containsBlanks" dxfId="62" priority="1">
      <formula>LEN(TRIM(BI16))=0</formula>
    </cfRule>
  </conditionalFormatting>
  <conditionalFormatting sqref="BA16:BB16">
    <cfRule type="containsBlanks" dxfId="61" priority="2">
      <formula>LEN(TRIM(BA16))=0</formula>
    </cfRule>
  </conditionalFormatting>
  <pageMargins left="0.51181102362204722" right="0.19685039370078741" top="0.35433070866141736" bottom="0.15748031496062992" header="0.31496062992125984" footer="0.31496062992125984"/>
  <pageSetup paperSize="9" scale="74" orientation="portrait" r:id="rId1"/>
  <colBreaks count="1" manualBreakCount="1">
    <brk id="8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C7C91-C66B-4542-92F5-2F7919C93636}">
  <dimension ref="A1:AK40"/>
  <sheetViews>
    <sheetView view="pageBreakPreview" zoomScaleNormal="100" zoomScaleSheetLayoutView="100" workbookViewId="0">
      <selection sqref="A1:I1"/>
    </sheetView>
  </sheetViews>
  <sheetFormatPr defaultRowHeight="13.5"/>
  <cols>
    <col min="1" max="1" width="9" style="62"/>
    <col min="2" max="2" width="15.125" style="62" customWidth="1"/>
    <col min="3" max="4" width="9" style="62"/>
    <col min="5" max="5" width="3.5" style="62" bestFit="1" customWidth="1"/>
    <col min="6" max="6" width="18" style="62" customWidth="1"/>
    <col min="7" max="7" width="3.375" style="62" bestFit="1" customWidth="1"/>
    <col min="8" max="16384" width="9" style="62"/>
  </cols>
  <sheetData>
    <row r="1" spans="1:37" ht="20.25" customHeight="1">
      <c r="A1" s="795" t="s">
        <v>180</v>
      </c>
      <c r="B1" s="795"/>
      <c r="C1" s="795"/>
      <c r="D1" s="795"/>
      <c r="E1" s="795"/>
      <c r="F1" s="795"/>
      <c r="G1" s="795"/>
      <c r="H1" s="795"/>
      <c r="I1" s="795"/>
    </row>
    <row r="2" spans="1:37" ht="20.25" customHeight="1" thickBot="1">
      <c r="A2" s="44"/>
      <c r="B2" s="41"/>
      <c r="C2" s="41"/>
      <c r="D2" s="41"/>
      <c r="E2" s="41"/>
      <c r="F2" s="41"/>
      <c r="G2" s="41"/>
      <c r="H2" s="41"/>
      <c r="I2" s="41"/>
    </row>
    <row r="3" spans="1:37" ht="20.25" customHeight="1">
      <c r="A3" s="796" t="s">
        <v>301</v>
      </c>
      <c r="B3" s="797"/>
      <c r="C3" s="800" t="str">
        <f>実施計画書!J20</f>
        <v/>
      </c>
      <c r="D3" s="800"/>
      <c r="E3" s="800"/>
      <c r="F3" s="800"/>
      <c r="G3" s="800"/>
      <c r="H3" s="800"/>
      <c r="I3" s="136" t="s">
        <v>181</v>
      </c>
    </row>
    <row r="4" spans="1:37" ht="20.25" customHeight="1">
      <c r="A4" s="798"/>
      <c r="B4" s="799"/>
      <c r="C4" s="801"/>
      <c r="D4" s="801"/>
      <c r="E4" s="801"/>
      <c r="F4" s="801"/>
      <c r="G4" s="801"/>
      <c r="H4" s="801"/>
      <c r="I4" s="802">
        <f>申請書入力用!K21</f>
        <v>0</v>
      </c>
    </row>
    <row r="5" spans="1:37" ht="20.25" customHeight="1">
      <c r="A5" s="798"/>
      <c r="B5" s="799"/>
      <c r="C5" s="801"/>
      <c r="D5" s="801"/>
      <c r="E5" s="801"/>
      <c r="F5" s="801"/>
      <c r="G5" s="801"/>
      <c r="H5" s="801"/>
      <c r="I5" s="802"/>
    </row>
    <row r="6" spans="1:37" ht="20.25" customHeight="1">
      <c r="A6" s="798" t="s">
        <v>315</v>
      </c>
      <c r="B6" s="799"/>
      <c r="C6" s="137" t="s">
        <v>292</v>
      </c>
      <c r="D6" s="803" t="str">
        <f>実施計画書!AR20</f>
        <v/>
      </c>
      <c r="E6" s="803"/>
      <c r="F6" s="803"/>
      <c r="G6" s="803"/>
      <c r="H6" s="803"/>
      <c r="I6" s="804"/>
    </row>
    <row r="7" spans="1:37" ht="20.25" customHeight="1">
      <c r="A7" s="798"/>
      <c r="B7" s="799"/>
      <c r="C7" s="805" t="str">
        <f>実施計画書!AO21</f>
        <v/>
      </c>
      <c r="D7" s="805"/>
      <c r="E7" s="805"/>
      <c r="F7" s="805"/>
      <c r="G7" s="805"/>
      <c r="H7" s="805"/>
      <c r="I7" s="806"/>
    </row>
    <row r="8" spans="1:37" ht="20.25" customHeight="1">
      <c r="A8" s="798"/>
      <c r="B8" s="799"/>
      <c r="C8" s="138" t="s">
        <v>293</v>
      </c>
      <c r="D8" s="807">
        <f>実施計画書!AU22</f>
        <v>0</v>
      </c>
      <c r="E8" s="807"/>
      <c r="F8" s="807"/>
      <c r="G8" s="807"/>
      <c r="H8" s="807"/>
      <c r="I8" s="808"/>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row>
    <row r="9" spans="1:37" ht="20.25" customHeight="1">
      <c r="A9" s="775"/>
      <c r="B9" s="776"/>
      <c r="C9" s="776"/>
      <c r="D9" s="777"/>
      <c r="E9" s="777"/>
      <c r="F9" s="777"/>
      <c r="G9" s="777"/>
      <c r="H9" s="777"/>
      <c r="I9" s="778"/>
    </row>
    <row r="10" spans="1:37" ht="20.25" customHeight="1">
      <c r="A10" s="775"/>
      <c r="B10" s="776"/>
      <c r="C10" s="776"/>
      <c r="D10" s="776"/>
      <c r="E10" s="776"/>
      <c r="F10" s="776"/>
      <c r="G10" s="776"/>
      <c r="H10" s="776"/>
      <c r="I10" s="779"/>
    </row>
    <row r="11" spans="1:37" ht="20.25" customHeight="1">
      <c r="A11" s="775"/>
      <c r="B11" s="776"/>
      <c r="C11" s="776"/>
      <c r="D11" s="776"/>
      <c r="E11" s="776"/>
      <c r="F11" s="776"/>
      <c r="G11" s="776"/>
      <c r="H11" s="776"/>
      <c r="I11" s="779"/>
    </row>
    <row r="12" spans="1:37" ht="20.25" customHeight="1">
      <c r="A12" s="775"/>
      <c r="B12" s="776"/>
      <c r="C12" s="776"/>
      <c r="D12" s="776"/>
      <c r="E12" s="776"/>
      <c r="F12" s="776"/>
      <c r="G12" s="776"/>
      <c r="H12" s="776"/>
      <c r="I12" s="779"/>
    </row>
    <row r="13" spans="1:37" ht="20.25" customHeight="1">
      <c r="A13" s="775"/>
      <c r="B13" s="776"/>
      <c r="C13" s="776"/>
      <c r="D13" s="776"/>
      <c r="E13" s="776"/>
      <c r="F13" s="776"/>
      <c r="G13" s="776"/>
      <c r="H13" s="776"/>
      <c r="I13" s="779"/>
    </row>
    <row r="14" spans="1:37" ht="20.25" customHeight="1">
      <c r="A14" s="775"/>
      <c r="B14" s="776"/>
      <c r="C14" s="776"/>
      <c r="D14" s="776"/>
      <c r="E14" s="776"/>
      <c r="F14" s="776"/>
      <c r="G14" s="776"/>
      <c r="H14" s="776"/>
      <c r="I14" s="779"/>
    </row>
    <row r="15" spans="1:37" ht="20.25" customHeight="1">
      <c r="A15" s="775"/>
      <c r="B15" s="776"/>
      <c r="C15" s="776"/>
      <c r="D15" s="776"/>
      <c r="E15" s="776"/>
      <c r="F15" s="776"/>
      <c r="G15" s="776"/>
      <c r="H15" s="776"/>
      <c r="I15" s="779"/>
    </row>
    <row r="16" spans="1:37" ht="20.25" customHeight="1">
      <c r="A16" s="775"/>
      <c r="B16" s="776"/>
      <c r="C16" s="776"/>
      <c r="D16" s="776"/>
      <c r="E16" s="776"/>
      <c r="F16" s="776"/>
      <c r="G16" s="776"/>
      <c r="H16" s="776"/>
      <c r="I16" s="779"/>
    </row>
    <row r="17" spans="1:9" ht="20.25" customHeight="1">
      <c r="A17" s="775"/>
      <c r="B17" s="776"/>
      <c r="C17" s="776"/>
      <c r="D17" s="776"/>
      <c r="E17" s="776"/>
      <c r="F17" s="776"/>
      <c r="G17" s="776"/>
      <c r="H17" s="776"/>
      <c r="I17" s="779"/>
    </row>
    <row r="18" spans="1:9" ht="20.25" customHeight="1">
      <c r="A18" s="775"/>
      <c r="B18" s="776"/>
      <c r="C18" s="776"/>
      <c r="D18" s="776"/>
      <c r="E18" s="776"/>
      <c r="F18" s="776"/>
      <c r="G18" s="776"/>
      <c r="H18" s="776"/>
      <c r="I18" s="779"/>
    </row>
    <row r="19" spans="1:9" ht="20.25" customHeight="1">
      <c r="A19" s="775"/>
      <c r="B19" s="776"/>
      <c r="C19" s="776"/>
      <c r="D19" s="776"/>
      <c r="E19" s="776"/>
      <c r="F19" s="776"/>
      <c r="G19" s="776"/>
      <c r="H19" s="776"/>
      <c r="I19" s="779"/>
    </row>
    <row r="20" spans="1:9" ht="20.25" customHeight="1">
      <c r="A20" s="775"/>
      <c r="B20" s="776"/>
      <c r="C20" s="776"/>
      <c r="D20" s="776"/>
      <c r="E20" s="776"/>
      <c r="F20" s="776"/>
      <c r="G20" s="776"/>
      <c r="H20" s="776"/>
      <c r="I20" s="779"/>
    </row>
    <row r="21" spans="1:9" ht="20.25" customHeight="1">
      <c r="A21" s="775"/>
      <c r="B21" s="776"/>
      <c r="C21" s="776"/>
      <c r="D21" s="776"/>
      <c r="E21" s="776"/>
      <c r="F21" s="776"/>
      <c r="G21" s="776"/>
      <c r="H21" s="776"/>
      <c r="I21" s="779"/>
    </row>
    <row r="22" spans="1:9" ht="20.25" customHeight="1">
      <c r="A22" s="775"/>
      <c r="B22" s="776"/>
      <c r="C22" s="776"/>
      <c r="D22" s="776"/>
      <c r="E22" s="776"/>
      <c r="F22" s="776"/>
      <c r="G22" s="776"/>
      <c r="H22" s="776"/>
      <c r="I22" s="779"/>
    </row>
    <row r="23" spans="1:9" ht="20.25" customHeight="1">
      <c r="A23" s="775"/>
      <c r="B23" s="776"/>
      <c r="C23" s="776"/>
      <c r="D23" s="776"/>
      <c r="E23" s="776"/>
      <c r="F23" s="776"/>
      <c r="G23" s="776"/>
      <c r="H23" s="776"/>
      <c r="I23" s="779"/>
    </row>
    <row r="24" spans="1:9" ht="20.25" customHeight="1">
      <c r="A24" s="775"/>
      <c r="B24" s="776"/>
      <c r="C24" s="776"/>
      <c r="D24" s="776"/>
      <c r="E24" s="776"/>
      <c r="F24" s="776"/>
      <c r="G24" s="776"/>
      <c r="H24" s="776"/>
      <c r="I24" s="779"/>
    </row>
    <row r="25" spans="1:9" ht="20.25" customHeight="1">
      <c r="A25" s="775"/>
      <c r="B25" s="776"/>
      <c r="C25" s="776"/>
      <c r="D25" s="776"/>
      <c r="E25" s="776"/>
      <c r="F25" s="776"/>
      <c r="G25" s="776"/>
      <c r="H25" s="776"/>
      <c r="I25" s="779"/>
    </row>
    <row r="26" spans="1:9" ht="20.25" customHeight="1">
      <c r="A26" s="775"/>
      <c r="B26" s="776"/>
      <c r="C26" s="776"/>
      <c r="D26" s="776"/>
      <c r="E26" s="776"/>
      <c r="F26" s="776"/>
      <c r="G26" s="776"/>
      <c r="H26" s="776"/>
      <c r="I26" s="779"/>
    </row>
    <row r="27" spans="1:9" ht="20.25" customHeight="1">
      <c r="A27" s="775"/>
      <c r="B27" s="776"/>
      <c r="C27" s="776"/>
      <c r="D27" s="776"/>
      <c r="E27" s="776"/>
      <c r="F27" s="776"/>
      <c r="G27" s="776"/>
      <c r="H27" s="776"/>
      <c r="I27" s="779"/>
    </row>
    <row r="28" spans="1:9" ht="20.25" customHeight="1">
      <c r="A28" s="775"/>
      <c r="B28" s="776"/>
      <c r="C28" s="776"/>
      <c r="D28" s="776"/>
      <c r="E28" s="776"/>
      <c r="F28" s="776"/>
      <c r="G28" s="776"/>
      <c r="H28" s="776"/>
      <c r="I28" s="779"/>
    </row>
    <row r="29" spans="1:9" ht="20.25" customHeight="1">
      <c r="A29" s="775"/>
      <c r="B29" s="776"/>
      <c r="C29" s="776"/>
      <c r="D29" s="776"/>
      <c r="E29" s="776"/>
      <c r="F29" s="776"/>
      <c r="G29" s="776"/>
      <c r="H29" s="776"/>
      <c r="I29" s="779"/>
    </row>
    <row r="30" spans="1:9" ht="20.25" customHeight="1">
      <c r="A30" s="775"/>
      <c r="B30" s="776"/>
      <c r="C30" s="776"/>
      <c r="D30" s="776"/>
      <c r="E30" s="776"/>
      <c r="F30" s="776"/>
      <c r="G30" s="776"/>
      <c r="H30" s="776"/>
      <c r="I30" s="779"/>
    </row>
    <row r="31" spans="1:9" ht="20.25" customHeight="1">
      <c r="A31" s="775"/>
      <c r="B31" s="776"/>
      <c r="C31" s="776"/>
      <c r="D31" s="776"/>
      <c r="E31" s="776"/>
      <c r="F31" s="776"/>
      <c r="G31" s="776"/>
      <c r="H31" s="776"/>
      <c r="I31" s="779"/>
    </row>
    <row r="32" spans="1:9" ht="20.25" customHeight="1">
      <c r="A32" s="775"/>
      <c r="B32" s="776"/>
      <c r="C32" s="776"/>
      <c r="D32" s="776"/>
      <c r="E32" s="776"/>
      <c r="F32" s="776"/>
      <c r="G32" s="776"/>
      <c r="H32" s="776"/>
      <c r="I32" s="779"/>
    </row>
    <row r="33" spans="1:9" ht="20.25" customHeight="1">
      <c r="A33" s="775"/>
      <c r="B33" s="776"/>
      <c r="C33" s="776"/>
      <c r="D33" s="776"/>
      <c r="E33" s="776"/>
      <c r="F33" s="776"/>
      <c r="G33" s="776"/>
      <c r="H33" s="776"/>
      <c r="I33" s="779"/>
    </row>
    <row r="34" spans="1:9" ht="20.25" customHeight="1">
      <c r="A34" s="775"/>
      <c r="B34" s="776"/>
      <c r="C34" s="776"/>
      <c r="D34" s="776"/>
      <c r="E34" s="776"/>
      <c r="F34" s="776"/>
      <c r="G34" s="776"/>
      <c r="H34" s="776"/>
      <c r="I34" s="779"/>
    </row>
    <row r="35" spans="1:9" ht="20.25" customHeight="1">
      <c r="A35" s="775"/>
      <c r="B35" s="776"/>
      <c r="C35" s="776"/>
      <c r="D35" s="776"/>
      <c r="E35" s="776"/>
      <c r="F35" s="776"/>
      <c r="G35" s="776"/>
      <c r="H35" s="776"/>
      <c r="I35" s="779"/>
    </row>
    <row r="36" spans="1:9" ht="20.25" customHeight="1">
      <c r="A36" s="780" t="s">
        <v>184</v>
      </c>
      <c r="B36" s="782" t="s">
        <v>185</v>
      </c>
      <c r="C36" s="784"/>
      <c r="D36" s="784"/>
      <c r="E36" s="786" t="s">
        <v>186</v>
      </c>
      <c r="F36" s="784"/>
      <c r="G36" s="788" t="s">
        <v>187</v>
      </c>
      <c r="H36" s="790" t="s">
        <v>298</v>
      </c>
      <c r="I36" s="791"/>
    </row>
    <row r="37" spans="1:9" ht="20.25" customHeight="1">
      <c r="A37" s="780"/>
      <c r="B37" s="783"/>
      <c r="C37" s="785"/>
      <c r="D37" s="785"/>
      <c r="E37" s="787"/>
      <c r="F37" s="785"/>
      <c r="G37" s="789"/>
      <c r="H37" s="792" t="s">
        <v>188</v>
      </c>
      <c r="I37" s="793"/>
    </row>
    <row r="38" spans="1:9" ht="27" customHeight="1" thickBot="1">
      <c r="A38" s="781"/>
      <c r="B38" s="132" t="s">
        <v>189</v>
      </c>
      <c r="C38" s="794"/>
      <c r="D38" s="794"/>
      <c r="E38" s="134" t="s">
        <v>112</v>
      </c>
      <c r="F38" s="133"/>
      <c r="G38" s="64" t="s">
        <v>190</v>
      </c>
      <c r="H38" s="193"/>
      <c r="I38" s="135" t="s">
        <v>135</v>
      </c>
    </row>
    <row r="39" spans="1:9" ht="20.25" customHeight="1">
      <c r="A39" s="65"/>
      <c r="B39" s="65"/>
      <c r="D39" s="65"/>
    </row>
    <row r="40" spans="1:9" ht="20.25" customHeight="1">
      <c r="A40" s="66"/>
    </row>
  </sheetData>
  <sheetProtection algorithmName="SHA-512" hashValue="Lr6OtU4EKjJkKvXSvD3J40f0kCJPBOSbL05T3b93vpAcxhb2W1KKB9J1jbLrdY/971i1rC9FV8NPgbiLnyBcHA==" saltValue="rlJ/+CTrT1W5BmbGQ5mfow==" spinCount="100000" sheet="1" scenarios="1"/>
  <mergeCells count="18">
    <mergeCell ref="A1:I1"/>
    <mergeCell ref="A3:B5"/>
    <mergeCell ref="C3:H5"/>
    <mergeCell ref="I4:I5"/>
    <mergeCell ref="A6:B8"/>
    <mergeCell ref="D6:I6"/>
    <mergeCell ref="C7:I7"/>
    <mergeCell ref="D8:I8"/>
    <mergeCell ref="A9:I35"/>
    <mergeCell ref="A36:A38"/>
    <mergeCell ref="B36:B37"/>
    <mergeCell ref="C36:D37"/>
    <mergeCell ref="E36:E37"/>
    <mergeCell ref="F36:F37"/>
    <mergeCell ref="G36:G37"/>
    <mergeCell ref="H36:I36"/>
    <mergeCell ref="H37:I37"/>
    <mergeCell ref="C38:D38"/>
  </mergeCells>
  <phoneticPr fontId="1"/>
  <pageMargins left="0.70866141732283472" right="0.31496062992125984" top="0.55118110236220474" bottom="0.35433070866141736" header="0.31496062992125984" footer="0.31496062992125984"/>
  <pageSetup paperSize="9" scale="108"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AB7B6-8186-42E7-8164-11AC6EB242FC}">
  <dimension ref="A1:S38"/>
  <sheetViews>
    <sheetView view="pageBreakPreview" zoomScaleNormal="100" zoomScaleSheetLayoutView="100" workbookViewId="0">
      <selection sqref="A1:E1"/>
    </sheetView>
  </sheetViews>
  <sheetFormatPr defaultRowHeight="13.5"/>
  <cols>
    <col min="1" max="1" width="9" style="1"/>
    <col min="2" max="18" width="4.5" style="1" customWidth="1"/>
    <col min="19" max="19" width="11.625" style="1" bestFit="1" customWidth="1"/>
    <col min="20" max="16384" width="9" style="1"/>
  </cols>
  <sheetData>
    <row r="1" spans="1:19" ht="20.25" customHeight="1">
      <c r="A1" s="928" t="s">
        <v>191</v>
      </c>
      <c r="B1" s="928"/>
      <c r="C1" s="928"/>
      <c r="D1" s="928"/>
      <c r="E1" s="928"/>
      <c r="F1" s="243" t="s">
        <v>110</v>
      </c>
      <c r="G1" s="929">
        <f>申請書入力用!C1</f>
        <v>0</v>
      </c>
      <c r="H1" s="929"/>
      <c r="I1" s="929"/>
      <c r="J1" s="139" t="s">
        <v>387</v>
      </c>
      <c r="K1" s="930"/>
      <c r="L1" s="930"/>
      <c r="M1" s="930"/>
      <c r="N1" s="67"/>
      <c r="O1" s="931" t="s">
        <v>192</v>
      </c>
      <c r="P1" s="931"/>
      <c r="Q1" s="931"/>
      <c r="R1" s="931"/>
    </row>
    <row r="2" spans="1:19" ht="20.25" customHeight="1">
      <c r="A2" s="68"/>
      <c r="B2" s="68"/>
      <c r="C2" s="68"/>
      <c r="D2" s="68"/>
      <c r="E2" s="68"/>
      <c r="F2" s="68"/>
      <c r="G2" s="68"/>
      <c r="H2" s="68"/>
      <c r="I2" s="68"/>
      <c r="J2" s="68"/>
      <c r="K2" s="69"/>
      <c r="L2" s="932" t="s">
        <v>193</v>
      </c>
      <c r="M2" s="932"/>
      <c r="N2" s="933"/>
      <c r="O2" s="70" t="s">
        <v>194</v>
      </c>
      <c r="P2" s="70" t="s">
        <v>195</v>
      </c>
      <c r="Q2" s="70" t="s">
        <v>196</v>
      </c>
      <c r="R2" s="70" t="s">
        <v>197</v>
      </c>
    </row>
    <row r="3" spans="1:19" ht="20.25" customHeight="1">
      <c r="A3" s="70" t="s">
        <v>198</v>
      </c>
      <c r="B3" s="927">
        <f>実施計画書!O15</f>
        <v>0</v>
      </c>
      <c r="C3" s="927"/>
      <c r="D3" s="927"/>
      <c r="E3" s="927"/>
      <c r="F3" s="927"/>
      <c r="G3" s="927"/>
      <c r="H3" s="927"/>
      <c r="I3" s="927"/>
      <c r="J3" s="927"/>
      <c r="K3" s="927"/>
      <c r="L3" s="927"/>
      <c r="M3" s="927"/>
      <c r="N3" s="927"/>
      <c r="O3" s="927"/>
      <c r="P3" s="927"/>
      <c r="Q3" s="927"/>
      <c r="R3" s="927"/>
    </row>
    <row r="4" spans="1:19" ht="20.25" customHeight="1">
      <c r="A4" s="71" t="s">
        <v>199</v>
      </c>
      <c r="B4" s="927"/>
      <c r="C4" s="927"/>
      <c r="D4" s="927"/>
      <c r="E4" s="927"/>
      <c r="F4" s="927"/>
      <c r="G4" s="927"/>
      <c r="H4" s="927"/>
      <c r="I4" s="927"/>
      <c r="J4" s="927"/>
      <c r="K4" s="927"/>
      <c r="L4" s="927"/>
      <c r="M4" s="927"/>
      <c r="N4" s="927"/>
      <c r="O4" s="927"/>
      <c r="P4" s="927"/>
      <c r="Q4" s="927"/>
      <c r="R4" s="927"/>
    </row>
    <row r="5" spans="1:19" ht="20.25" customHeight="1">
      <c r="A5" s="875" t="s">
        <v>200</v>
      </c>
      <c r="B5" s="865" t="s">
        <v>125</v>
      </c>
      <c r="C5" s="865"/>
      <c r="D5" s="865"/>
      <c r="E5" s="865"/>
      <c r="F5" s="865"/>
      <c r="G5" s="865"/>
      <c r="H5" s="865"/>
      <c r="I5" s="865" t="s">
        <v>201</v>
      </c>
      <c r="J5" s="865"/>
      <c r="K5" s="865"/>
      <c r="L5" s="865"/>
      <c r="M5" s="865"/>
      <c r="N5" s="865"/>
      <c r="O5" s="865"/>
      <c r="P5" s="865" t="s">
        <v>202</v>
      </c>
      <c r="Q5" s="865"/>
      <c r="R5" s="865"/>
    </row>
    <row r="6" spans="1:19" ht="20.25" customHeight="1">
      <c r="A6" s="915"/>
      <c r="B6" s="894">
        <f>実施計画書!O16</f>
        <v>0</v>
      </c>
      <c r="C6" s="894"/>
      <c r="D6" s="894"/>
      <c r="E6" s="894"/>
      <c r="F6" s="894"/>
      <c r="G6" s="916"/>
      <c r="H6" s="73" t="s">
        <v>203</v>
      </c>
      <c r="I6" s="917">
        <f>実施計画書!O18</f>
        <v>0</v>
      </c>
      <c r="J6" s="917"/>
      <c r="K6" s="917"/>
      <c r="L6" s="917"/>
      <c r="M6" s="917"/>
      <c r="N6" s="918"/>
      <c r="O6" s="74" t="s">
        <v>204</v>
      </c>
      <c r="P6" s="75" t="s">
        <v>205</v>
      </c>
      <c r="Q6" s="919"/>
      <c r="R6" s="920"/>
    </row>
    <row r="7" spans="1:19" ht="20.25" customHeight="1">
      <c r="A7" s="889"/>
      <c r="B7" s="921"/>
      <c r="C7" s="921"/>
      <c r="D7" s="921"/>
      <c r="E7" s="921"/>
      <c r="F7" s="921"/>
      <c r="G7" s="922"/>
      <c r="H7" s="73" t="s">
        <v>203</v>
      </c>
      <c r="I7" s="923"/>
      <c r="J7" s="923"/>
      <c r="K7" s="923"/>
      <c r="L7" s="923"/>
      <c r="M7" s="923"/>
      <c r="N7" s="924"/>
      <c r="O7" s="77" t="s">
        <v>204</v>
      </c>
      <c r="P7" s="75" t="s">
        <v>205</v>
      </c>
      <c r="Q7" s="823"/>
      <c r="R7" s="865"/>
    </row>
    <row r="8" spans="1:19" ht="20.25" customHeight="1">
      <c r="A8" s="78" t="s">
        <v>206</v>
      </c>
      <c r="B8" s="809" t="str">
        <f>実施計画書!O40</f>
        <v>－</v>
      </c>
      <c r="C8" s="810"/>
      <c r="D8" s="810"/>
      <c r="E8" s="810"/>
      <c r="F8" s="810"/>
      <c r="G8" s="810"/>
      <c r="H8" s="810"/>
      <c r="I8" s="810"/>
      <c r="J8" s="810"/>
      <c r="K8" s="811"/>
      <c r="L8" s="910" t="s">
        <v>207</v>
      </c>
      <c r="M8" s="911"/>
      <c r="N8" s="911"/>
      <c r="O8" s="911"/>
      <c r="P8" s="912"/>
      <c r="Q8" s="824" t="s">
        <v>208</v>
      </c>
      <c r="R8" s="823"/>
    </row>
    <row r="9" spans="1:19" ht="20.25" customHeight="1">
      <c r="A9" s="889" t="s">
        <v>209</v>
      </c>
      <c r="B9" s="812" t="str">
        <f>実施計画書!O41</f>
        <v>－</v>
      </c>
      <c r="C9" s="813"/>
      <c r="D9" s="813"/>
      <c r="E9" s="813"/>
      <c r="F9" s="813"/>
      <c r="G9" s="813"/>
      <c r="H9" s="813"/>
      <c r="I9" s="813"/>
      <c r="J9" s="813"/>
      <c r="K9" s="814"/>
      <c r="L9" s="913" t="str">
        <f>実施計画書!O43</f>
        <v>－</v>
      </c>
      <c r="M9" s="914"/>
      <c r="N9" s="914"/>
      <c r="O9" s="914"/>
      <c r="P9" s="925" t="s">
        <v>210</v>
      </c>
      <c r="Q9" s="926" t="e">
        <f>INT((S9-L9)/365)</f>
        <v>#VALUE!</v>
      </c>
      <c r="R9" s="901" t="s">
        <v>211</v>
      </c>
      <c r="S9" s="116">
        <f>実施計画書!BM4</f>
        <v>0</v>
      </c>
    </row>
    <row r="10" spans="1:19" ht="20.25" customHeight="1">
      <c r="A10" s="865"/>
      <c r="B10" s="815"/>
      <c r="C10" s="816"/>
      <c r="D10" s="816"/>
      <c r="E10" s="816"/>
      <c r="F10" s="816"/>
      <c r="G10" s="816"/>
      <c r="H10" s="816"/>
      <c r="I10" s="816"/>
      <c r="J10" s="816"/>
      <c r="K10" s="817"/>
      <c r="L10" s="913"/>
      <c r="M10" s="914"/>
      <c r="N10" s="914"/>
      <c r="O10" s="914"/>
      <c r="P10" s="925"/>
      <c r="Q10" s="815"/>
      <c r="R10" s="902"/>
    </row>
    <row r="11" spans="1:19" ht="20.25" customHeight="1">
      <c r="A11" s="903" t="s">
        <v>212</v>
      </c>
      <c r="B11" s="79" t="s">
        <v>118</v>
      </c>
      <c r="C11" s="890" t="str">
        <f>実施計画書!Q45</f>
        <v>－</v>
      </c>
      <c r="D11" s="890"/>
      <c r="E11" s="890"/>
      <c r="F11" s="890"/>
      <c r="G11" s="890"/>
      <c r="H11" s="890"/>
      <c r="I11" s="890"/>
      <c r="J11" s="156" t="s">
        <v>183</v>
      </c>
      <c r="K11" s="905" t="str">
        <f>実施計画書!BC45</f>
        <v>－</v>
      </c>
      <c r="L11" s="905"/>
      <c r="M11" s="905"/>
      <c r="N11" s="905"/>
      <c r="O11" s="905"/>
      <c r="P11" s="905"/>
      <c r="Q11" s="905"/>
      <c r="R11" s="906"/>
    </row>
    <row r="12" spans="1:19" ht="20.25" customHeight="1">
      <c r="A12" s="904"/>
      <c r="B12" s="907" t="str">
        <f>実施計画書!O46</f>
        <v>－</v>
      </c>
      <c r="C12" s="908"/>
      <c r="D12" s="908"/>
      <c r="E12" s="908"/>
      <c r="F12" s="908"/>
      <c r="G12" s="908"/>
      <c r="H12" s="908"/>
      <c r="I12" s="908"/>
      <c r="J12" s="908"/>
      <c r="K12" s="908"/>
      <c r="L12" s="908"/>
      <c r="M12" s="908"/>
      <c r="N12" s="908"/>
      <c r="O12" s="908"/>
      <c r="P12" s="908"/>
      <c r="Q12" s="908"/>
      <c r="R12" s="909"/>
    </row>
    <row r="13" spans="1:19" ht="20.25" customHeight="1">
      <c r="A13" s="865" t="s">
        <v>213</v>
      </c>
      <c r="B13" s="875" t="s">
        <v>214</v>
      </c>
      <c r="C13" s="875"/>
      <c r="D13" s="895" t="str">
        <f>実施計画書!AZ40</f>
        <v>－</v>
      </c>
      <c r="E13" s="896"/>
      <c r="F13" s="896"/>
      <c r="G13" s="896"/>
      <c r="H13" s="896"/>
      <c r="I13" s="896"/>
      <c r="J13" s="897"/>
      <c r="K13" s="888" t="s">
        <v>165</v>
      </c>
      <c r="L13" s="888" t="str">
        <f>実施計画書!AZ42</f>
        <v>－</v>
      </c>
      <c r="M13" s="888"/>
      <c r="N13" s="888"/>
      <c r="O13" s="888"/>
      <c r="P13" s="894" t="s">
        <v>215</v>
      </c>
      <c r="Q13" s="888" t="str">
        <f>実施計画書!BK42</f>
        <v>－</v>
      </c>
      <c r="R13" s="888"/>
    </row>
    <row r="14" spans="1:19" ht="20.25" customHeight="1">
      <c r="A14" s="865"/>
      <c r="B14" s="889" t="s">
        <v>216</v>
      </c>
      <c r="C14" s="889"/>
      <c r="D14" s="898"/>
      <c r="E14" s="899"/>
      <c r="F14" s="899"/>
      <c r="G14" s="899"/>
      <c r="H14" s="899"/>
      <c r="I14" s="899"/>
      <c r="J14" s="900"/>
      <c r="K14" s="888"/>
      <c r="L14" s="888"/>
      <c r="M14" s="888"/>
      <c r="N14" s="888"/>
      <c r="O14" s="888"/>
      <c r="P14" s="894"/>
      <c r="Q14" s="888"/>
      <c r="R14" s="888"/>
    </row>
    <row r="15" spans="1:19" ht="20.25" customHeight="1">
      <c r="A15" s="865"/>
      <c r="B15" s="865" t="s">
        <v>182</v>
      </c>
      <c r="C15" s="865"/>
      <c r="D15" s="157" t="s">
        <v>118</v>
      </c>
      <c r="E15" s="890" t="str">
        <f>実施計画書!Q45</f>
        <v>－</v>
      </c>
      <c r="F15" s="890"/>
      <c r="G15" s="890"/>
      <c r="H15" s="890"/>
      <c r="I15" s="890"/>
      <c r="J15" s="158" t="s">
        <v>183</v>
      </c>
      <c r="K15" s="891" t="str">
        <f>実施計画書!BC45</f>
        <v>－</v>
      </c>
      <c r="L15" s="891"/>
      <c r="M15" s="891"/>
      <c r="N15" s="891"/>
      <c r="O15" s="891"/>
      <c r="P15" s="891"/>
      <c r="Q15" s="891"/>
      <c r="R15" s="892"/>
    </row>
    <row r="16" spans="1:19" ht="20.25" customHeight="1">
      <c r="A16" s="865"/>
      <c r="B16" s="865"/>
      <c r="C16" s="865"/>
      <c r="D16" s="893" t="str">
        <f>実施計画書!O46</f>
        <v>－</v>
      </c>
      <c r="E16" s="893"/>
      <c r="F16" s="893"/>
      <c r="G16" s="893"/>
      <c r="H16" s="893"/>
      <c r="I16" s="893"/>
      <c r="J16" s="893"/>
      <c r="K16" s="893"/>
      <c r="L16" s="893"/>
      <c r="M16" s="893"/>
      <c r="N16" s="893"/>
      <c r="O16" s="893"/>
      <c r="P16" s="893"/>
      <c r="Q16" s="893"/>
      <c r="R16" s="893"/>
    </row>
    <row r="17" spans="1:18" ht="20.25" customHeight="1">
      <c r="A17" s="865" t="s">
        <v>217</v>
      </c>
      <c r="B17" s="876" t="s">
        <v>218</v>
      </c>
      <c r="C17" s="876"/>
      <c r="D17" s="878"/>
      <c r="E17" s="878"/>
      <c r="F17" s="878"/>
      <c r="G17" s="878"/>
      <c r="H17" s="878"/>
      <c r="I17" s="878"/>
      <c r="J17" s="878"/>
      <c r="K17" s="878"/>
      <c r="L17" s="878"/>
      <c r="M17" s="878"/>
      <c r="N17" s="878"/>
      <c r="O17" s="878"/>
      <c r="P17" s="878"/>
      <c r="Q17" s="878"/>
      <c r="R17" s="878"/>
    </row>
    <row r="18" spans="1:18" ht="20.25" customHeight="1">
      <c r="A18" s="875"/>
      <c r="B18" s="877"/>
      <c r="C18" s="877"/>
      <c r="D18" s="879"/>
      <c r="E18" s="880"/>
      <c r="F18" s="880"/>
      <c r="G18" s="117" t="s">
        <v>219</v>
      </c>
      <c r="H18" s="881"/>
      <c r="I18" s="881"/>
      <c r="J18" s="881"/>
      <c r="K18" s="117" t="s">
        <v>220</v>
      </c>
      <c r="L18" s="882" t="s">
        <v>221</v>
      </c>
      <c r="M18" s="882"/>
      <c r="N18" s="140"/>
      <c r="O18" s="117" t="s">
        <v>222</v>
      </c>
      <c r="P18" s="140"/>
      <c r="Q18" s="141" t="s">
        <v>223</v>
      </c>
      <c r="R18" s="142" t="s">
        <v>224</v>
      </c>
    </row>
    <row r="19" spans="1:18" ht="20.25" customHeight="1">
      <c r="A19" s="875" t="s">
        <v>225</v>
      </c>
      <c r="B19" s="877" t="s">
        <v>226</v>
      </c>
      <c r="C19" s="877"/>
      <c r="D19" s="878"/>
      <c r="E19" s="878"/>
      <c r="F19" s="878"/>
      <c r="G19" s="878"/>
      <c r="H19" s="878"/>
      <c r="I19" s="878"/>
      <c r="J19" s="878"/>
      <c r="K19" s="878"/>
      <c r="L19" s="878"/>
      <c r="M19" s="878"/>
      <c r="N19" s="878"/>
      <c r="O19" s="878"/>
      <c r="P19" s="878"/>
      <c r="Q19" s="878"/>
      <c r="R19" s="878"/>
    </row>
    <row r="20" spans="1:18" ht="20.25" customHeight="1" thickBot="1">
      <c r="A20" s="883"/>
      <c r="B20" s="884"/>
      <c r="C20" s="884"/>
      <c r="D20" s="885"/>
      <c r="E20" s="886"/>
      <c r="F20" s="886"/>
      <c r="G20" s="886"/>
      <c r="H20" s="886"/>
      <c r="I20" s="886"/>
      <c r="J20" s="143" t="s">
        <v>227</v>
      </c>
      <c r="K20" s="144"/>
      <c r="L20" s="887" t="s">
        <v>221</v>
      </c>
      <c r="M20" s="887"/>
      <c r="N20" s="140"/>
      <c r="O20" s="144" t="s">
        <v>222</v>
      </c>
      <c r="P20" s="140"/>
      <c r="Q20" s="145" t="s">
        <v>223</v>
      </c>
      <c r="R20" s="146" t="s">
        <v>224</v>
      </c>
    </row>
    <row r="21" spans="1:18" ht="20.25" customHeight="1">
      <c r="A21" s="859" t="s">
        <v>228</v>
      </c>
      <c r="B21" s="862" t="s">
        <v>229</v>
      </c>
      <c r="C21" s="863"/>
      <c r="D21" s="863"/>
      <c r="E21" s="863"/>
      <c r="F21" s="863"/>
      <c r="G21" s="863"/>
      <c r="H21" s="863"/>
      <c r="I21" s="863"/>
      <c r="J21" s="863"/>
      <c r="K21" s="863"/>
      <c r="L21" s="863"/>
      <c r="M21" s="863"/>
      <c r="N21" s="863"/>
      <c r="O21" s="863"/>
      <c r="P21" s="863"/>
      <c r="Q21" s="863"/>
      <c r="R21" s="864"/>
    </row>
    <row r="22" spans="1:18" ht="20.25" customHeight="1">
      <c r="A22" s="860"/>
      <c r="B22" s="821" t="s">
        <v>230</v>
      </c>
      <c r="C22" s="822"/>
      <c r="D22" s="822"/>
      <c r="E22" s="822"/>
      <c r="F22" s="822"/>
      <c r="G22" s="822"/>
      <c r="H22" s="822"/>
      <c r="I22" s="823"/>
      <c r="J22" s="824" t="s">
        <v>303</v>
      </c>
      <c r="K22" s="822"/>
      <c r="L22" s="822"/>
      <c r="M22" s="822"/>
      <c r="N22" s="823"/>
      <c r="O22" s="865" t="s">
        <v>232</v>
      </c>
      <c r="P22" s="865"/>
      <c r="Q22" s="865"/>
      <c r="R22" s="866"/>
    </row>
    <row r="23" spans="1:18" ht="20.25" customHeight="1" thickBot="1">
      <c r="A23" s="860"/>
      <c r="B23" s="867" t="str">
        <f>B6&amp;H6&amp;"（"&amp;I6&amp;O6&amp;"）"</f>
        <v>0職種（0作業）</v>
      </c>
      <c r="C23" s="868"/>
      <c r="D23" s="868"/>
      <c r="E23" s="868"/>
      <c r="F23" s="868"/>
      <c r="G23" s="868"/>
      <c r="H23" s="868"/>
      <c r="I23" s="869"/>
      <c r="J23" s="837"/>
      <c r="K23" s="838"/>
      <c r="L23" s="838"/>
      <c r="M23" s="838"/>
      <c r="N23" s="839"/>
      <c r="O23" s="840"/>
      <c r="P23" s="841"/>
      <c r="Q23" s="841"/>
      <c r="R23" s="80" t="s">
        <v>233</v>
      </c>
    </row>
    <row r="24" spans="1:18" ht="20.25" customHeight="1">
      <c r="A24" s="860"/>
      <c r="B24" s="870" t="s">
        <v>234</v>
      </c>
      <c r="C24" s="871"/>
      <c r="D24" s="871"/>
      <c r="E24" s="871"/>
      <c r="F24" s="871"/>
      <c r="G24" s="871"/>
      <c r="H24" s="871"/>
      <c r="I24" s="871"/>
      <c r="J24" s="871"/>
      <c r="K24" s="871"/>
      <c r="L24" s="871"/>
      <c r="M24" s="871"/>
      <c r="N24" s="871"/>
      <c r="O24" s="871"/>
      <c r="P24" s="871"/>
      <c r="Q24" s="871"/>
      <c r="R24" s="872"/>
    </row>
    <row r="25" spans="1:18" ht="20.25" customHeight="1">
      <c r="A25" s="860"/>
      <c r="B25" s="821" t="s">
        <v>235</v>
      </c>
      <c r="C25" s="822"/>
      <c r="D25" s="822"/>
      <c r="E25" s="822"/>
      <c r="F25" s="822"/>
      <c r="G25" s="822"/>
      <c r="H25" s="822"/>
      <c r="I25" s="822"/>
      <c r="J25" s="823"/>
      <c r="K25" s="824" t="s">
        <v>236</v>
      </c>
      <c r="L25" s="822"/>
      <c r="M25" s="822"/>
      <c r="N25" s="822"/>
      <c r="O25" s="822"/>
      <c r="P25" s="823"/>
      <c r="Q25" s="822" t="s">
        <v>237</v>
      </c>
      <c r="R25" s="825"/>
    </row>
    <row r="26" spans="1:18" ht="20.25" customHeight="1">
      <c r="A26" s="860"/>
      <c r="B26" s="873"/>
      <c r="C26" s="874"/>
      <c r="D26" s="874"/>
      <c r="E26" s="874"/>
      <c r="F26" s="874"/>
      <c r="G26" s="874"/>
      <c r="H26" s="874"/>
      <c r="I26" s="874"/>
      <c r="J26" s="874"/>
      <c r="K26" s="160"/>
      <c r="L26" s="161"/>
      <c r="M26" s="151" t="s">
        <v>222</v>
      </c>
      <c r="N26" s="166"/>
      <c r="O26" s="829" t="s">
        <v>238</v>
      </c>
      <c r="P26" s="830"/>
      <c r="Q26" s="831"/>
      <c r="R26" s="833" t="s">
        <v>222</v>
      </c>
    </row>
    <row r="27" spans="1:18" ht="20.25" customHeight="1">
      <c r="A27" s="860"/>
      <c r="B27" s="842"/>
      <c r="C27" s="843"/>
      <c r="D27" s="843"/>
      <c r="E27" s="843"/>
      <c r="F27" s="843"/>
      <c r="G27" s="843"/>
      <c r="H27" s="843"/>
      <c r="I27" s="843"/>
      <c r="J27" s="843"/>
      <c r="K27" s="162"/>
      <c r="L27" s="163"/>
      <c r="M27" s="152" t="s">
        <v>222</v>
      </c>
      <c r="N27" s="167"/>
      <c r="O27" s="844" t="s">
        <v>239</v>
      </c>
      <c r="P27" s="845"/>
      <c r="Q27" s="831"/>
      <c r="R27" s="833"/>
    </row>
    <row r="28" spans="1:18" ht="20.25" customHeight="1">
      <c r="A28" s="860"/>
      <c r="B28" s="826"/>
      <c r="C28" s="827"/>
      <c r="D28" s="827"/>
      <c r="E28" s="827"/>
      <c r="F28" s="827"/>
      <c r="G28" s="827"/>
      <c r="H28" s="827"/>
      <c r="I28" s="827"/>
      <c r="J28" s="828"/>
      <c r="K28" s="160" t="s">
        <v>302</v>
      </c>
      <c r="L28" s="161"/>
      <c r="M28" s="151" t="s">
        <v>222</v>
      </c>
      <c r="N28" s="166"/>
      <c r="O28" s="829" t="s">
        <v>238</v>
      </c>
      <c r="P28" s="830"/>
      <c r="Q28" s="831"/>
      <c r="R28" s="833" t="s">
        <v>222</v>
      </c>
    </row>
    <row r="29" spans="1:18" ht="20.25" customHeight="1" thickBot="1">
      <c r="A29" s="860"/>
      <c r="B29" s="835"/>
      <c r="C29" s="836"/>
      <c r="D29" s="836"/>
      <c r="E29" s="836"/>
      <c r="F29" s="836"/>
      <c r="G29" s="836"/>
      <c r="H29" s="836"/>
      <c r="I29" s="836"/>
      <c r="J29" s="836"/>
      <c r="K29" s="164" t="s">
        <v>304</v>
      </c>
      <c r="L29" s="165"/>
      <c r="M29" s="153" t="s">
        <v>222</v>
      </c>
      <c r="N29" s="168"/>
      <c r="O29" s="846" t="s">
        <v>239</v>
      </c>
      <c r="P29" s="847"/>
      <c r="Q29" s="832"/>
      <c r="R29" s="834"/>
    </row>
    <row r="30" spans="1:18" ht="20.25" customHeight="1">
      <c r="A30" s="860"/>
      <c r="B30" s="818" t="s">
        <v>240</v>
      </c>
      <c r="C30" s="819"/>
      <c r="D30" s="819"/>
      <c r="E30" s="819"/>
      <c r="F30" s="819"/>
      <c r="G30" s="819"/>
      <c r="H30" s="819"/>
      <c r="I30" s="819"/>
      <c r="J30" s="819"/>
      <c r="K30" s="819"/>
      <c r="L30" s="819"/>
      <c r="M30" s="819"/>
      <c r="N30" s="819"/>
      <c r="O30" s="819"/>
      <c r="P30" s="819"/>
      <c r="Q30" s="819"/>
      <c r="R30" s="820"/>
    </row>
    <row r="31" spans="1:18" ht="20.25" customHeight="1">
      <c r="A31" s="860"/>
      <c r="B31" s="821" t="s">
        <v>241</v>
      </c>
      <c r="C31" s="822"/>
      <c r="D31" s="822"/>
      <c r="E31" s="822"/>
      <c r="F31" s="822"/>
      <c r="G31" s="822"/>
      <c r="H31" s="823"/>
      <c r="I31" s="824" t="s">
        <v>242</v>
      </c>
      <c r="J31" s="822"/>
      <c r="K31" s="822"/>
      <c r="L31" s="822"/>
      <c r="M31" s="822"/>
      <c r="N31" s="822"/>
      <c r="O31" s="822"/>
      <c r="P31" s="822"/>
      <c r="Q31" s="822"/>
      <c r="R31" s="825"/>
    </row>
    <row r="32" spans="1:18" ht="20.25" customHeight="1" thickBot="1">
      <c r="A32" s="861"/>
      <c r="B32" s="849"/>
      <c r="C32" s="850"/>
      <c r="D32" s="850"/>
      <c r="E32" s="850"/>
      <c r="F32" s="850"/>
      <c r="G32" s="850"/>
      <c r="H32" s="851"/>
      <c r="I32" s="147"/>
      <c r="J32" s="147"/>
      <c r="K32" s="154" t="s">
        <v>222</v>
      </c>
      <c r="L32" s="149"/>
      <c r="M32" s="154" t="s">
        <v>238</v>
      </c>
      <c r="N32" s="147"/>
      <c r="O32" s="147"/>
      <c r="P32" s="154" t="s">
        <v>222</v>
      </c>
      <c r="Q32" s="149"/>
      <c r="R32" s="155" t="s">
        <v>223</v>
      </c>
    </row>
    <row r="33" spans="1:18" ht="20.25" customHeight="1">
      <c r="A33" s="856" t="s">
        <v>243</v>
      </c>
      <c r="B33" s="857"/>
      <c r="C33" s="857"/>
      <c r="D33" s="857"/>
      <c r="E33" s="857"/>
      <c r="F33" s="857"/>
      <c r="G33" s="857"/>
      <c r="H33" s="857"/>
      <c r="I33" s="857"/>
      <c r="J33" s="857"/>
      <c r="K33" s="857"/>
      <c r="L33" s="857"/>
      <c r="M33" s="857"/>
      <c r="N33" s="857"/>
      <c r="O33" s="857"/>
      <c r="P33" s="857"/>
      <c r="Q33" s="857"/>
      <c r="R33" s="858"/>
    </row>
    <row r="34" spans="1:18" ht="20.25" customHeight="1">
      <c r="A34" s="852" t="s">
        <v>317</v>
      </c>
      <c r="B34" s="853"/>
      <c r="C34" s="853"/>
      <c r="D34" s="853"/>
      <c r="E34" s="82"/>
      <c r="F34" s="82"/>
      <c r="G34" s="82"/>
      <c r="H34" s="83"/>
      <c r="I34" s="83"/>
      <c r="J34" s="84"/>
      <c r="K34" s="83"/>
      <c r="L34" s="83"/>
      <c r="M34" s="83"/>
      <c r="N34" s="83"/>
      <c r="O34" s="83"/>
      <c r="P34" s="83"/>
      <c r="Q34" s="83"/>
      <c r="R34" s="85"/>
    </row>
    <row r="35" spans="1:18" ht="27" customHeight="1">
      <c r="A35" s="86"/>
      <c r="B35" s="81"/>
      <c r="C35" s="87"/>
      <c r="D35" s="87"/>
      <c r="E35" s="87"/>
      <c r="F35" s="87"/>
      <c r="G35" s="87"/>
      <c r="H35" s="88" t="s">
        <v>245</v>
      </c>
      <c r="I35" s="854" t="str">
        <f>B9</f>
        <v>－</v>
      </c>
      <c r="J35" s="855"/>
      <c r="K35" s="855"/>
      <c r="L35" s="855"/>
      <c r="M35" s="855"/>
      <c r="N35" s="855"/>
      <c r="O35" s="855"/>
      <c r="P35" s="855"/>
      <c r="Q35" s="855"/>
      <c r="R35" s="89" t="s">
        <v>120</v>
      </c>
    </row>
    <row r="36" spans="1:18" ht="27.75" customHeight="1">
      <c r="A36" s="848" t="s">
        <v>246</v>
      </c>
      <c r="B36" s="848"/>
      <c r="C36" s="848"/>
      <c r="D36" s="848"/>
      <c r="E36" s="848"/>
      <c r="F36" s="848"/>
      <c r="G36" s="848"/>
      <c r="H36" s="848"/>
      <c r="I36" s="848"/>
      <c r="J36" s="848"/>
      <c r="K36" s="848"/>
      <c r="L36" s="848"/>
      <c r="M36" s="848"/>
      <c r="N36" s="848"/>
      <c r="O36" s="848"/>
      <c r="P36" s="848"/>
      <c r="Q36" s="848"/>
      <c r="R36" s="848"/>
    </row>
    <row r="37" spans="1:18" ht="27.75" customHeight="1">
      <c r="A37" s="848" t="s">
        <v>247</v>
      </c>
      <c r="B37" s="848"/>
      <c r="C37" s="848"/>
      <c r="D37" s="848"/>
      <c r="E37" s="848"/>
      <c r="F37" s="848"/>
      <c r="G37" s="848"/>
      <c r="H37" s="848"/>
      <c r="I37" s="848"/>
      <c r="J37" s="848"/>
      <c r="K37" s="848"/>
      <c r="L37" s="848"/>
      <c r="M37" s="848"/>
      <c r="N37" s="848"/>
      <c r="O37" s="848"/>
      <c r="P37" s="848"/>
      <c r="Q37" s="848"/>
      <c r="R37" s="848"/>
    </row>
    <row r="38" spans="1:18" ht="27.75" customHeight="1">
      <c r="A38" s="848" t="s">
        <v>248</v>
      </c>
      <c r="B38" s="848"/>
      <c r="C38" s="848"/>
      <c r="D38" s="848"/>
      <c r="E38" s="848"/>
      <c r="F38" s="848"/>
      <c r="G38" s="848"/>
      <c r="H38" s="848"/>
      <c r="I38" s="848"/>
      <c r="J38" s="848"/>
      <c r="K38" s="848"/>
      <c r="L38" s="848"/>
      <c r="M38" s="848"/>
      <c r="N38" s="848"/>
      <c r="O38" s="848"/>
      <c r="P38" s="848"/>
      <c r="Q38" s="848"/>
      <c r="R38" s="848"/>
    </row>
  </sheetData>
  <sheetProtection algorithmName="SHA-512" hashValue="6r+RyBsAewQqz+UhbUoFcr1ouGk+l0Kc1zhoDkyJZPSiudIMsU7AjJRjOy3kHFuYBJCqhzANHR/IEwgUMHzNHg==" saltValue="BbSbm22M1a0Qo6KYKhyTEg==" spinCount="100000" sheet="1" scenarios="1"/>
  <mergeCells count="86">
    <mergeCell ref="B3:R4"/>
    <mergeCell ref="A1:E1"/>
    <mergeCell ref="G1:I1"/>
    <mergeCell ref="K1:M1"/>
    <mergeCell ref="O1:R1"/>
    <mergeCell ref="L2:N2"/>
    <mergeCell ref="L8:P8"/>
    <mergeCell ref="Q8:R8"/>
    <mergeCell ref="A9:A10"/>
    <mergeCell ref="L9:O10"/>
    <mergeCell ref="A5:A7"/>
    <mergeCell ref="B5:H5"/>
    <mergeCell ref="I5:O5"/>
    <mergeCell ref="P5:R5"/>
    <mergeCell ref="B6:G6"/>
    <mergeCell ref="I6:N6"/>
    <mergeCell ref="Q6:R6"/>
    <mergeCell ref="B7:G7"/>
    <mergeCell ref="I7:N7"/>
    <mergeCell ref="Q7:R7"/>
    <mergeCell ref="P9:P10"/>
    <mergeCell ref="Q9:Q10"/>
    <mergeCell ref="R9:R10"/>
    <mergeCell ref="A11:A12"/>
    <mergeCell ref="C11:I11"/>
    <mergeCell ref="K11:R11"/>
    <mergeCell ref="B12:R12"/>
    <mergeCell ref="A13:A16"/>
    <mergeCell ref="B13:C13"/>
    <mergeCell ref="D13:J14"/>
    <mergeCell ref="K13:K14"/>
    <mergeCell ref="L13:O14"/>
    <mergeCell ref="Q13:R14"/>
    <mergeCell ref="B14:C14"/>
    <mergeCell ref="B15:C16"/>
    <mergeCell ref="E15:I15"/>
    <mergeCell ref="K15:R15"/>
    <mergeCell ref="D16:R16"/>
    <mergeCell ref="P13:P14"/>
    <mergeCell ref="B26:J26"/>
    <mergeCell ref="O26:P26"/>
    <mergeCell ref="Q26:Q27"/>
    <mergeCell ref="R26:R27"/>
    <mergeCell ref="A17:A18"/>
    <mergeCell ref="B17:C18"/>
    <mergeCell ref="D17:R17"/>
    <mergeCell ref="D18:F18"/>
    <mergeCell ref="H18:J18"/>
    <mergeCell ref="L18:M18"/>
    <mergeCell ref="A19:A20"/>
    <mergeCell ref="B19:C20"/>
    <mergeCell ref="D19:R19"/>
    <mergeCell ref="D20:I20"/>
    <mergeCell ref="L20:M20"/>
    <mergeCell ref="A36:R36"/>
    <mergeCell ref="A37:R37"/>
    <mergeCell ref="A38:R38"/>
    <mergeCell ref="B32:H32"/>
    <mergeCell ref="A34:D34"/>
    <mergeCell ref="I35:Q35"/>
    <mergeCell ref="A33:R33"/>
    <mergeCell ref="A21:A32"/>
    <mergeCell ref="B21:R21"/>
    <mergeCell ref="B22:I22"/>
    <mergeCell ref="J22:N22"/>
    <mergeCell ref="O22:R22"/>
    <mergeCell ref="B23:I23"/>
    <mergeCell ref="B24:R24"/>
    <mergeCell ref="B25:J25"/>
    <mergeCell ref="K25:P25"/>
    <mergeCell ref="B8:K8"/>
    <mergeCell ref="B9:K10"/>
    <mergeCell ref="B30:R30"/>
    <mergeCell ref="B31:H31"/>
    <mergeCell ref="I31:R31"/>
    <mergeCell ref="B28:J28"/>
    <mergeCell ref="O28:P28"/>
    <mergeCell ref="Q28:Q29"/>
    <mergeCell ref="R28:R29"/>
    <mergeCell ref="B29:J29"/>
    <mergeCell ref="J23:N23"/>
    <mergeCell ref="O23:Q23"/>
    <mergeCell ref="B27:J27"/>
    <mergeCell ref="O27:P27"/>
    <mergeCell ref="Q25:R25"/>
    <mergeCell ref="O29:P29"/>
  </mergeCells>
  <phoneticPr fontId="1"/>
  <conditionalFormatting sqref="D17:R17 O23">
    <cfRule type="containsBlanks" dxfId="60" priority="29">
      <formula>LEN(TRIM(D17))=0</formula>
    </cfRule>
  </conditionalFormatting>
  <conditionalFormatting sqref="D18:F18">
    <cfRule type="containsBlanks" dxfId="59" priority="28">
      <formula>LEN(TRIM(D18))=0</formula>
    </cfRule>
  </conditionalFormatting>
  <conditionalFormatting sqref="H18:J18">
    <cfRule type="containsBlanks" dxfId="58" priority="27">
      <formula>LEN(TRIM(H18))=0</formula>
    </cfRule>
  </conditionalFormatting>
  <conditionalFormatting sqref="N18">
    <cfRule type="containsBlanks" dxfId="57" priority="26">
      <formula>LEN(TRIM(N18))=0</formula>
    </cfRule>
  </conditionalFormatting>
  <conditionalFormatting sqref="P18">
    <cfRule type="containsBlanks" dxfId="56" priority="25">
      <formula>LEN(TRIM(P18))=0</formula>
    </cfRule>
  </conditionalFormatting>
  <conditionalFormatting sqref="D19:R19">
    <cfRule type="containsBlanks" dxfId="55" priority="24">
      <formula>LEN(TRIM(D19))=0</formula>
    </cfRule>
  </conditionalFormatting>
  <conditionalFormatting sqref="D20:I20">
    <cfRule type="containsBlanks" dxfId="54" priority="23">
      <formula>LEN(TRIM(D20))=0</formula>
    </cfRule>
  </conditionalFormatting>
  <conditionalFormatting sqref="I35:Q35">
    <cfRule type="containsBlanks" dxfId="53" priority="6">
      <formula>LEN(TRIM(I35))=0</formula>
    </cfRule>
  </conditionalFormatting>
  <conditionalFormatting sqref="N20">
    <cfRule type="containsBlanks" dxfId="52" priority="22">
      <formula>LEN(TRIM(N20))=0</formula>
    </cfRule>
  </conditionalFormatting>
  <conditionalFormatting sqref="P20">
    <cfRule type="containsBlanks" dxfId="51" priority="21">
      <formula>LEN(TRIM(P20))=0</formula>
    </cfRule>
  </conditionalFormatting>
  <conditionalFormatting sqref="J23">
    <cfRule type="containsBlanks" dxfId="50" priority="20">
      <formula>LEN(TRIM(J23))=0</formula>
    </cfRule>
  </conditionalFormatting>
  <conditionalFormatting sqref="N26">
    <cfRule type="containsBlanks" dxfId="49" priority="15">
      <formula>LEN(TRIM(N26))=0</formula>
    </cfRule>
  </conditionalFormatting>
  <conditionalFormatting sqref="B26:J27">
    <cfRule type="containsBlanks" dxfId="48" priority="17">
      <formula>LEN(TRIM(B26))=0</formula>
    </cfRule>
  </conditionalFormatting>
  <conditionalFormatting sqref="L26">
    <cfRule type="containsBlanks" dxfId="47" priority="16">
      <formula>LEN(TRIM(L26))=0</formula>
    </cfRule>
  </conditionalFormatting>
  <conditionalFormatting sqref="Q26:Q27">
    <cfRule type="containsBlanks" dxfId="46" priority="14">
      <formula>LEN(TRIM(Q26))=0</formula>
    </cfRule>
  </conditionalFormatting>
  <conditionalFormatting sqref="K26">
    <cfRule type="containsBlanks" dxfId="45" priority="13">
      <formula>LEN(TRIM(K26))=0</formula>
    </cfRule>
  </conditionalFormatting>
  <conditionalFormatting sqref="B32:H32">
    <cfRule type="containsBlanks" dxfId="44" priority="12">
      <formula>LEN(TRIM(B32))=0</formula>
    </cfRule>
  </conditionalFormatting>
  <conditionalFormatting sqref="I32:J32">
    <cfRule type="containsBlanks" dxfId="43" priority="11">
      <formula>LEN(TRIM(I32))=0</formula>
    </cfRule>
  </conditionalFormatting>
  <conditionalFormatting sqref="L32">
    <cfRule type="containsBlanks" dxfId="42" priority="10">
      <formula>LEN(TRIM(L32))=0</formula>
    </cfRule>
  </conditionalFormatting>
  <conditionalFormatting sqref="N32:O32">
    <cfRule type="containsBlanks" dxfId="41" priority="9">
      <formula>LEN(TRIM(N32))=0</formula>
    </cfRule>
  </conditionalFormatting>
  <conditionalFormatting sqref="Q32">
    <cfRule type="containsBlanks" dxfId="40" priority="8">
      <formula>LEN(TRIM(Q32))=0</formula>
    </cfRule>
  </conditionalFormatting>
  <conditionalFormatting sqref="A34:D34">
    <cfRule type="containsBlanks" dxfId="39" priority="7">
      <formula>LEN(TRIM(A34))=0</formula>
    </cfRule>
  </conditionalFormatting>
  <conditionalFormatting sqref="B26:J27">
    <cfRule type="containsBlanks" dxfId="38" priority="5">
      <formula>LEN(TRIM(B26))=0</formula>
    </cfRule>
  </conditionalFormatting>
  <conditionalFormatting sqref="L26:L27">
    <cfRule type="containsBlanks" dxfId="37" priority="4">
      <formula>LEN(TRIM(L26))=0</formula>
    </cfRule>
  </conditionalFormatting>
  <conditionalFormatting sqref="N26:N27">
    <cfRule type="containsBlanks" dxfId="36" priority="3">
      <formula>LEN(TRIM(N26))=0</formula>
    </cfRule>
  </conditionalFormatting>
  <conditionalFormatting sqref="Q26:Q27">
    <cfRule type="containsBlanks" dxfId="35" priority="2">
      <formula>LEN(TRIM(Q26))=0</formula>
    </cfRule>
  </conditionalFormatting>
  <conditionalFormatting sqref="K27">
    <cfRule type="expression" dxfId="34" priority="1">
      <formula>$K$27=""</formula>
    </cfRule>
  </conditionalFormatting>
  <pageMargins left="0.51181102362204722" right="0.31496062992125984" top="0.35433070866141736" bottom="0.35433070866141736" header="0.31496062992125984" footer="0.31496062992125984"/>
  <pageSetup paperSize="9" scale="10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入力方法</vt:lpstr>
      <vt:lpstr>申請書入力用</vt:lpstr>
      <vt:lpstr>申請書入力用 (2)</vt:lpstr>
      <vt:lpstr>申請書入力用 (3)</vt:lpstr>
      <vt:lpstr>申請書入力用 (4)</vt:lpstr>
      <vt:lpstr>写真票入力用</vt:lpstr>
      <vt:lpstr>実施計画書</vt:lpstr>
      <vt:lpstr>会場案内図</vt:lpstr>
      <vt:lpstr>履歴書</vt:lpstr>
      <vt:lpstr>履歴書 (2)</vt:lpstr>
      <vt:lpstr>技能検定委員手当請求書</vt:lpstr>
      <vt:lpstr>技能検定委員手当請求書 (2)</vt:lpstr>
      <vt:lpstr>金属プレス用金型借用願</vt:lpstr>
      <vt:lpstr>技能検定委員手当請求書!Print_Area</vt:lpstr>
      <vt:lpstr>'技能検定委員手当請求書 (2)'!Print_Area</vt:lpstr>
      <vt:lpstr>金属プレス用金型借用願!Print_Area</vt:lpstr>
      <vt:lpstr>実施計画書!Print_Area</vt:lpstr>
      <vt:lpstr>写真票入力用!Print_Area</vt:lpstr>
      <vt:lpstr>申請書入力用!Print_Area</vt:lpstr>
      <vt:lpstr>'申請書入力用 (2)'!Print_Area</vt:lpstr>
      <vt:lpstr>'申請書入力用 (3)'!Print_Area</vt:lpstr>
      <vt:lpstr>'申請書入力用 (4)'!Print_Area</vt:lpstr>
      <vt:lpstr>入力方法!Print_Area</vt:lpstr>
      <vt:lpstr>履歴書!Print_Area</vt:lpstr>
      <vt:lpstr>'履歴書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2021-11-09T04:34:29Z</dcterms:modified>
</cp:coreProperties>
</file>